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05" windowHeight="510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'Sheet1'!$A$86:$B$86</definedName>
    <definedName name="TABLE_10" localSheetId="0">'Sheet1'!$D$92:$BR$92</definedName>
    <definedName name="TABLE_100" localSheetId="0">'Sheet1'!$D$80:$AB$80</definedName>
    <definedName name="TABLE_11" localSheetId="0">'Sheet1'!$D$100:$BR$100</definedName>
    <definedName name="TABLE_12" localSheetId="0">'Sheet1'!$D$18:$BR$18</definedName>
    <definedName name="TABLE_13" localSheetId="0">'Sheet1'!$D$32:$BR$32</definedName>
    <definedName name="TABLE_14" localSheetId="0">'Sheet1'!$D$35:$AN$35</definedName>
    <definedName name="TABLE_15" localSheetId="0">'Sheet1'!$D$31:$BR$31</definedName>
    <definedName name="TABLE_16" localSheetId="0">'Sheet1'!$D$36:$AN$36</definedName>
    <definedName name="TABLE_17" localSheetId="0">'Sheet1'!$D$30:$AN$30</definedName>
    <definedName name="TABLE_18" localSheetId="0">'Sheet1'!$D$68:$AN$68</definedName>
    <definedName name="TABLE_19" localSheetId="0">'Sheet1'!$AO$8:$BR$57</definedName>
    <definedName name="TABLE_2" localSheetId="0">'Sheet1'!$A$87:$B$87</definedName>
    <definedName name="TABLE_20" localSheetId="0">'Sheet1'!$AC$52:$AN$52</definedName>
    <definedName name="TABLE_21" localSheetId="0">'Sheet1'!$A$90:$B$90</definedName>
    <definedName name="TABLE_22" localSheetId="0">'Sheet1'!$A$46:$B$46</definedName>
    <definedName name="TABLE_23" localSheetId="0">'Sheet1'!$A$99:$B$99</definedName>
    <definedName name="TABLE_24" localSheetId="0">'Sheet1'!$D$99:$AB$99</definedName>
    <definedName name="TABLE_25" localSheetId="0">'Sheet1'!$AC$17:$AN$17</definedName>
    <definedName name="TABLE_26" localSheetId="0">'Sheet1'!#REF!</definedName>
    <definedName name="TABLE_27" localSheetId="0">'Sheet1'!$D$34:$AN$34</definedName>
    <definedName name="TABLE_28" localSheetId="0">'Sheet1'!$D$24:$AN$24</definedName>
    <definedName name="TABLE_29" localSheetId="0">'Sheet1'!$D$24:$BR$24</definedName>
    <definedName name="TABLE_3" localSheetId="0">'Sheet1'!$D$87:$O$87</definedName>
    <definedName name="TABLE_30" localSheetId="0">'Sheet1'!$D$24:$AN$24</definedName>
    <definedName name="TABLE_31" localSheetId="0">'Sheet1'!$B$24:$AN$24</definedName>
    <definedName name="TABLE_32" localSheetId="0">'Sheet1'!$A$119:$B$119</definedName>
    <definedName name="TABLE_33" localSheetId="0">'Sheet1'!$A$125:$B$125</definedName>
    <definedName name="TABLE_34" localSheetId="0">'Sheet1'!$D$125:$AB$125</definedName>
    <definedName name="TABLE_35" localSheetId="0">'Sheet1'!$A$124:$B$124</definedName>
    <definedName name="TABLE_36" localSheetId="0">'Sheet1'!$D$124:$AL$124</definedName>
    <definedName name="TABLE_37" localSheetId="0">'Sheet1'!$AM$124:$BR$124</definedName>
    <definedName name="TABLE_38" localSheetId="0">'Sheet1'!$A$121:$B$121</definedName>
    <definedName name="TABLE_39" localSheetId="0">'Sheet1'!$D$121:$AB$121</definedName>
    <definedName name="TABLE_4" localSheetId="0">'Sheet1'!$A$88:$B$88</definedName>
    <definedName name="TABLE_40" localSheetId="0">'Sheet1'!$A$135:$B$135</definedName>
    <definedName name="TABLE_41" localSheetId="0">'Sheet1'!$AC$135:$AN$135</definedName>
    <definedName name="TABLE_42" localSheetId="0">'Sheet1'!#REF!</definedName>
    <definedName name="TABLE_43" localSheetId="0">'Sheet1'!#REF!</definedName>
    <definedName name="TABLE_44" localSheetId="0">'Sheet1'!#REF!</definedName>
    <definedName name="TABLE_45" localSheetId="0">'Sheet1'!#REF!</definedName>
    <definedName name="TABLE_46" localSheetId="0">'Sheet1'!#REF!</definedName>
    <definedName name="TABLE_47" localSheetId="0">'Sheet1'!$A$137:$B$137</definedName>
    <definedName name="TABLE_48" localSheetId="0">'Sheet1'!$A$127:$B$127</definedName>
    <definedName name="TABLE_49" localSheetId="0">'Sheet1'!$A$129:$B$129</definedName>
    <definedName name="TABLE_5" localSheetId="0">'Sheet1'!$D$88:$AN$88</definedName>
    <definedName name="TABLE_50" localSheetId="0">'Sheet1'!$D$129:$O$129</definedName>
    <definedName name="TABLE_51" localSheetId="0">'Sheet1'!$A$134:$B$134</definedName>
    <definedName name="TABLE_52" localSheetId="0">'Sheet1'!$D$134:$AN$134</definedName>
    <definedName name="TABLE_53" localSheetId="0">'Sheet1'!$A$133:$B$133</definedName>
    <definedName name="TABLE_54" localSheetId="0">'Sheet1'!$AO$124:$BR$124</definedName>
    <definedName name="TABLE_55" localSheetId="0">'Sheet1'!$AC$125:$AN$125</definedName>
    <definedName name="TABLE_56" localSheetId="0">'Sheet1'!$A$139:$B$139</definedName>
    <definedName name="TABLE_57" localSheetId="0">'Sheet1'!$D$139:$AB$139</definedName>
    <definedName name="TABLE_58" localSheetId="0">'Sheet1'!#REF!</definedName>
    <definedName name="TABLE_59" localSheetId="0">'Sheet1'!$A$130:$B$130</definedName>
    <definedName name="TABLE_6" localSheetId="0">'Sheet1'!$A$95:$B$95</definedName>
    <definedName name="TABLE_60" localSheetId="0">'Sheet1'!#REF!</definedName>
    <definedName name="TABLE_61" localSheetId="0">'Sheet1'!#REF!</definedName>
    <definedName name="TABLE_62" localSheetId="0">'Sheet1'!#REF!</definedName>
    <definedName name="TABLE_63" localSheetId="0">'Sheet1'!$A$123:$B$123</definedName>
    <definedName name="TABLE_64" localSheetId="0">'Sheet1'!$D$123:$AB$123</definedName>
    <definedName name="TABLE_65" localSheetId="0">'Sheet1'!$A$43:$AE$43</definedName>
    <definedName name="TABLE_66" localSheetId="0">'Sheet1'!$A$43:$B$43</definedName>
    <definedName name="TABLE_67" localSheetId="0">'Sheet1'!$D$43:$AB$43</definedName>
    <definedName name="TABLE_68" localSheetId="0">'Sheet1'!$A$152:$B$152</definedName>
    <definedName name="TABLE_69" localSheetId="0">'Sheet1'!$AO$152:$BR$152</definedName>
    <definedName name="TABLE_7" localSheetId="0">'Sheet1'!$A$93:$B$93</definedName>
    <definedName name="TABLE_70" localSheetId="0">'Sheet1'!$A$153:$B$153</definedName>
    <definedName name="TABLE_71" localSheetId="0">'Sheet1'!#REF!</definedName>
    <definedName name="TABLE_72" localSheetId="0">'Sheet1'!#REF!</definedName>
    <definedName name="TABLE_73" localSheetId="0">'Sheet1'!$A$94:$B$94</definedName>
    <definedName name="TABLE_74" localSheetId="0">'Sheet1'!$D$94:$O$94</definedName>
    <definedName name="TABLE_75" localSheetId="0">'Sheet1'!#REF!</definedName>
    <definedName name="TABLE_76" localSheetId="0">'Sheet1'!#REF!</definedName>
    <definedName name="TABLE_77" localSheetId="0">'Sheet1'!$P$25:$AB$25</definedName>
    <definedName name="TABLE_78" localSheetId="0">'Sheet1'!#REF!</definedName>
    <definedName name="TABLE_79" localSheetId="0">'Sheet1'!#REF!</definedName>
    <definedName name="TABLE_8" localSheetId="0">'Sheet1'!$D$93:$O$93</definedName>
    <definedName name="TABLE_80" localSheetId="0">'Sheet1'!#REF!</definedName>
    <definedName name="TABLE_81" localSheetId="0">'Sheet1'!$A$122:$B$122</definedName>
    <definedName name="TABLE_82" localSheetId="0">'Sheet1'!#REF!</definedName>
    <definedName name="TABLE_83" localSheetId="0">'Sheet1'!#REF!</definedName>
    <definedName name="TABLE_84" localSheetId="0">'Sheet1'!$AS$122:$AW$122</definedName>
    <definedName name="TABLE_85" localSheetId="0">'Sheet1'!$AZ$122:$BD$122</definedName>
    <definedName name="TABLE_86" localSheetId="0">'Sheet1'!$BE$122:$BG$122</definedName>
    <definedName name="TABLE_87" localSheetId="0">'Sheet1'!$BI$122:$BJ$122</definedName>
    <definedName name="TABLE_88" localSheetId="0">'Sheet1'!$BL$122:$BR$122</definedName>
    <definedName name="TABLE_89" localSheetId="0">'Sheet1'!$A$101:$B$101</definedName>
    <definedName name="TABLE_9" localSheetId="0">'Sheet1'!$A$92:$B$92</definedName>
    <definedName name="TABLE_90" localSheetId="0">'Sheet1'!$W$101:$AC$101</definedName>
    <definedName name="TABLE_91" localSheetId="0">'Sheet1'!$AD$101:$AF$101</definedName>
    <definedName name="TABLE_92" localSheetId="0">'Sheet1'!$A$53:$B$53</definedName>
    <definedName name="TABLE_93" localSheetId="0">'Sheet1'!#REF!</definedName>
    <definedName name="TABLE_94" localSheetId="0">'Sheet1'!#REF!</definedName>
    <definedName name="TABLE_95" localSheetId="0">'Sheet1'!$D$16:$BR$16</definedName>
    <definedName name="TABLE_96" localSheetId="0">'Sheet1'!$A$27:$B$27</definedName>
    <definedName name="TABLE_97" localSheetId="0">'Sheet1'!$D$16:$O$16</definedName>
    <definedName name="TABLE_98" localSheetId="0">'Sheet1'!$P$83:$AN$83</definedName>
    <definedName name="TABLE_99" localSheetId="0">'Sheet1'!$A$96:$B$96</definedName>
  </definedNames>
  <calcPr fullCalcOnLoad="1"/>
</workbook>
</file>

<file path=xl/sharedStrings.xml><?xml version="1.0" encoding="utf-8"?>
<sst xmlns="http://schemas.openxmlformats.org/spreadsheetml/2006/main" count="397" uniqueCount="163">
  <si>
    <t>26</t>
  </si>
  <si>
    <t>19*</t>
  </si>
  <si>
    <t>460</t>
  </si>
  <si>
    <t>GATA</t>
  </si>
  <si>
    <t>YCA</t>
  </si>
  <si>
    <t>CDY</t>
  </si>
  <si>
    <t>a</t>
  </si>
  <si>
    <t>b</t>
  </si>
  <si>
    <t>c</t>
  </si>
  <si>
    <t>d</t>
  </si>
  <si>
    <t>H4</t>
  </si>
  <si>
    <t>IIa</t>
  </si>
  <si>
    <t>IIb</t>
  </si>
  <si>
    <t>R1b1</t>
  </si>
  <si>
    <t>Greer</t>
  </si>
  <si>
    <t>McGreer</t>
  </si>
  <si>
    <t>S1a</t>
  </si>
  <si>
    <t>S1b</t>
  </si>
  <si>
    <t>S1</t>
  </si>
  <si>
    <t>&gt; I count difference</t>
  </si>
  <si>
    <t>Grierson</t>
  </si>
  <si>
    <t>Grier(son)</t>
  </si>
  <si>
    <t>Fast Mutating</t>
  </si>
  <si>
    <t>MacGregor Irish</t>
  </si>
  <si>
    <t>MacGregor Scots</t>
  </si>
  <si>
    <t>Gruer</t>
  </si>
  <si>
    <t>Average</t>
  </si>
  <si>
    <t>Constant</t>
  </si>
  <si>
    <t>Grier</t>
  </si>
  <si>
    <t>Boatright</t>
  </si>
  <si>
    <t>Russell</t>
  </si>
  <si>
    <t>Greer Viking Modal</t>
  </si>
  <si>
    <t>1 count difference from Viking modal</t>
  </si>
  <si>
    <t>(Vikings)</t>
  </si>
  <si>
    <t>Grier/Greer Modal Calculation</t>
  </si>
  <si>
    <t>&gt; 1 count different</t>
  </si>
  <si>
    <t>I</t>
  </si>
  <si>
    <t>S</t>
  </si>
  <si>
    <t>Grier(son)/Greer Modal Calculations</t>
  </si>
  <si>
    <t>Clan Gregor ignores these DYS for their purposes</t>
  </si>
  <si>
    <t>*</t>
  </si>
  <si>
    <t>S=Scotland, I=Ireland, E=England</t>
  </si>
  <si>
    <t>adjusted to reflect distribution</t>
  </si>
  <si>
    <t>R1b+</t>
  </si>
  <si>
    <t>Thought to be related</t>
  </si>
  <si>
    <t>R1b1b2</t>
  </si>
  <si>
    <t>R1b1b</t>
  </si>
  <si>
    <t>FTDNA</t>
  </si>
  <si>
    <t>ISOGG</t>
  </si>
  <si>
    <t>1 count different from associated DYS modal</t>
  </si>
  <si>
    <t>97279        9T4PZ</t>
  </si>
  <si>
    <t>7874          C4SFZ</t>
  </si>
  <si>
    <t>94757       RXSS8</t>
  </si>
  <si>
    <t>33323     46MRM</t>
  </si>
  <si>
    <t>46156     PXGZH?</t>
  </si>
  <si>
    <t>68229       NGHJE</t>
  </si>
  <si>
    <t>33483       KKQB9</t>
  </si>
  <si>
    <t>8339           69EZT</t>
  </si>
  <si>
    <t>1568         PWTXR</t>
  </si>
  <si>
    <t>N5699       STS7K</t>
  </si>
  <si>
    <t>17630          U58EY</t>
  </si>
  <si>
    <t>47363        TDX3Z</t>
  </si>
  <si>
    <t xml:space="preserve">                   NKDEK</t>
  </si>
  <si>
    <t>N46593    4YRNZ</t>
  </si>
  <si>
    <t>10589        BKUG9</t>
  </si>
  <si>
    <t>68070      GU366?</t>
  </si>
  <si>
    <t>42120        92R2W</t>
  </si>
  <si>
    <t>45516       3EV2B?</t>
  </si>
  <si>
    <t>27441       5YQ22</t>
  </si>
  <si>
    <t>39863     QQK5W</t>
  </si>
  <si>
    <t>R1b1b2 Greer Modal</t>
  </si>
  <si>
    <t>M222+ Modal from Ysearch</t>
  </si>
  <si>
    <t>Grier?</t>
  </si>
  <si>
    <t>127935     UQ78U?</t>
  </si>
  <si>
    <t>identical in the R1b lines</t>
  </si>
  <si>
    <t>AMH</t>
  </si>
  <si>
    <t>76382     MDKV7?</t>
  </si>
  <si>
    <t>106143      TTJKB</t>
  </si>
  <si>
    <t>113308    YBNMB</t>
  </si>
  <si>
    <t>M253-uN13-15</t>
  </si>
  <si>
    <t>(Nordtvedt)</t>
  </si>
  <si>
    <t>I1d</t>
  </si>
  <si>
    <t>I1 FTDNA</t>
  </si>
  <si>
    <t>77736     MFBX5?</t>
  </si>
  <si>
    <t xml:space="preserve">                    WD699</t>
  </si>
  <si>
    <t>80648       4942M</t>
  </si>
  <si>
    <t>42755       PT6PE</t>
  </si>
  <si>
    <t>98914      SBHVR</t>
  </si>
  <si>
    <t>143719      NKXA7</t>
  </si>
  <si>
    <t>117158      7QEWC</t>
  </si>
  <si>
    <t xml:space="preserve">                 KDWXW</t>
  </si>
  <si>
    <t>102002    3EB7N?</t>
  </si>
  <si>
    <t xml:space="preserve">                    3W7G3</t>
  </si>
  <si>
    <t>45639   MEDXQ?</t>
  </si>
  <si>
    <t xml:space="preserve">                   2NXGH</t>
  </si>
  <si>
    <t>Secret</t>
  </si>
  <si>
    <t>155715     69J7H?</t>
  </si>
  <si>
    <t>YQMWR</t>
  </si>
  <si>
    <t>Grear</t>
  </si>
  <si>
    <t>2C6U6</t>
  </si>
  <si>
    <t>4X888</t>
  </si>
  <si>
    <t>BFXB6</t>
  </si>
  <si>
    <t>Z4KGM</t>
  </si>
  <si>
    <t>F3T4X</t>
  </si>
  <si>
    <t>Q8RGX</t>
  </si>
  <si>
    <t>173042     4MQ7F</t>
  </si>
  <si>
    <t>156414    DDCCC</t>
  </si>
  <si>
    <t>127934  33BFD?</t>
  </si>
  <si>
    <t>Unassigned</t>
  </si>
  <si>
    <t>G2a</t>
  </si>
  <si>
    <t>Likely Related</t>
  </si>
  <si>
    <t>M222 and Grierson identifiers</t>
  </si>
  <si>
    <t>173150      8Z652</t>
  </si>
  <si>
    <t>M222+</t>
  </si>
  <si>
    <t>McGregor</t>
  </si>
  <si>
    <t>MacGregor</t>
  </si>
  <si>
    <t>Greer Irish cf MacGregor Irish</t>
  </si>
  <si>
    <t>IS</t>
  </si>
  <si>
    <t>NI</t>
  </si>
  <si>
    <t>UK</t>
  </si>
  <si>
    <t>1B07</t>
  </si>
  <si>
    <t>Y-G-A10</t>
  </si>
  <si>
    <t>Moseley</t>
  </si>
  <si>
    <t>Note, was 22 by Ancestry</t>
  </si>
  <si>
    <t>=</t>
  </si>
  <si>
    <t>estimated M222 modal from limited data</t>
  </si>
  <si>
    <t>Known 2nd cousin to below, not SNP tested</t>
  </si>
  <si>
    <t>Cool</t>
  </si>
  <si>
    <t>K9VGV Ysearch L21 Modal</t>
  </si>
  <si>
    <t>Estimated L21 modal from WTY</t>
  </si>
  <si>
    <t>R1b1a2a1a1b4b</t>
  </si>
  <si>
    <t>Represents ancient strain</t>
  </si>
  <si>
    <t>M222+ Grier(son) Modal</t>
  </si>
  <si>
    <t>135550 Milligan comparison</t>
  </si>
  <si>
    <t>ref M222 modal</t>
  </si>
  <si>
    <t>Possibly M222 or preM222</t>
  </si>
  <si>
    <t>N65047  ZYC9N?</t>
  </si>
  <si>
    <t xml:space="preserve">                 NPDDV</t>
  </si>
  <si>
    <t>E</t>
  </si>
  <si>
    <t>R1b1a2a1a1b4</t>
  </si>
  <si>
    <t>N18489</t>
  </si>
  <si>
    <t>R1b1a2</t>
  </si>
  <si>
    <t>R1b1a2a1b</t>
  </si>
  <si>
    <t>Tucker</t>
  </si>
  <si>
    <t>Greyer</t>
  </si>
  <si>
    <t>B2342      KKE7R</t>
  </si>
  <si>
    <t>Whitehead</t>
  </si>
  <si>
    <t>Frazier</t>
  </si>
  <si>
    <t>J1</t>
  </si>
  <si>
    <t>11</t>
  </si>
  <si>
    <t>174444 McKown comparison</t>
  </si>
  <si>
    <t>N94797</t>
  </si>
  <si>
    <t>E1b1b1</t>
  </si>
  <si>
    <t>10</t>
  </si>
  <si>
    <t>Millican Modal 1</t>
  </si>
  <si>
    <t>Millican Modal 2</t>
  </si>
  <si>
    <t>Stubblefield</t>
  </si>
  <si>
    <t>is a RecLOH event</t>
  </si>
  <si>
    <t>Note: None of this group are SNP tested. However, they are almost certainly P312 and very likely DF13 based on a comparison with the WTY collection.</t>
  </si>
  <si>
    <t>DF13 estimated, was L21</t>
  </si>
  <si>
    <t>18331   McKown</t>
  </si>
  <si>
    <t>Sink</t>
  </si>
  <si>
    <t>Windham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</si>
</sst>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dd\-mmm\-yy"/>
    <numFmt numFmtId="167" formatCode="#,##0_ ;\-#,##0\ "/>
  </numFmts>
  <fonts count="23">
    <font>
      <sz val="10"/>
      <name val="Arial"/>
      <family val="0"/>
    </font>
    <font>
      <sz val="8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17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hair"/>
    </border>
    <border>
      <left>
        <color indexed="63"/>
      </left>
      <right>
        <color indexed="63"/>
      </right>
      <top style="thin">
        <color indexed="22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left"/>
    </xf>
    <xf numFmtId="1" fontId="1" fillId="4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9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Alignment="1" applyProtection="1">
      <alignment horizontal="center"/>
      <protection locked="0"/>
    </xf>
    <xf numFmtId="0" fontId="1" fillId="9" borderId="0" xfId="0" applyFont="1" applyFill="1" applyAlignment="1">
      <alignment horizontal="left" wrapText="1"/>
    </xf>
    <xf numFmtId="0" fontId="1" fillId="11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/>
    </xf>
    <xf numFmtId="0" fontId="1" fillId="6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3" borderId="0" xfId="0" applyNumberFormat="1" applyFont="1" applyFill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164" fontId="7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 applyProtection="1">
      <alignment horizontal="center" wrapText="1"/>
      <protection locked="0"/>
    </xf>
    <xf numFmtId="0" fontId="9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wrapText="1"/>
    </xf>
    <xf numFmtId="1" fontId="1" fillId="9" borderId="0" xfId="0" applyNumberFormat="1" applyFont="1" applyFill="1" applyAlignment="1">
      <alignment horizontal="center" wrapText="1"/>
    </xf>
    <xf numFmtId="0" fontId="1" fillId="9" borderId="0" xfId="0" applyNumberFormat="1" applyFont="1" applyFill="1" applyAlignment="1" applyProtection="1">
      <alignment horizontal="center" wrapText="1"/>
      <protection locked="0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1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/>
    </xf>
    <xf numFmtId="0" fontId="1" fillId="1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5" borderId="0" xfId="0" applyNumberFormat="1" applyFont="1" applyFill="1" applyAlignment="1" applyProtection="1">
      <alignment horizontal="center"/>
      <protection locked="0"/>
    </xf>
    <xf numFmtId="1" fontId="1" fillId="9" borderId="3" xfId="0" applyNumberFormat="1" applyFont="1" applyFill="1" applyBorder="1" applyAlignment="1" applyProtection="1">
      <alignment horizontal="left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6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7" fillId="0" borderId="4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1" fontId="1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  <xf numFmtId="1" fontId="7" fillId="10" borderId="0" xfId="0" applyNumberFormat="1" applyFont="1" applyFill="1" applyAlignment="1">
      <alignment horizontal="center"/>
    </xf>
    <xf numFmtId="1" fontId="1" fillId="10" borderId="0" xfId="0" applyNumberFormat="1" applyFont="1" applyFill="1" applyAlignment="1">
      <alignment horizontal="center" wrapText="1"/>
    </xf>
    <xf numFmtId="0" fontId="7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 wrapText="1"/>
    </xf>
    <xf numFmtId="0" fontId="1" fillId="13" borderId="0" xfId="0" applyNumberFormat="1" applyFont="1" applyFill="1" applyAlignment="1">
      <alignment horizontal="center" wrapText="1"/>
    </xf>
    <xf numFmtId="49" fontId="1" fillId="13" borderId="0" xfId="0" applyNumberFormat="1" applyFont="1" applyFill="1" applyAlignment="1">
      <alignment horizontal="center" wrapText="1"/>
    </xf>
    <xf numFmtId="0" fontId="1" fillId="1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14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1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4" borderId="0" xfId="0" applyFont="1" applyFill="1" applyBorder="1" applyAlignment="1">
      <alignment horizontal="left" wrapText="1"/>
    </xf>
    <xf numFmtId="0" fontId="10" fillId="12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14" borderId="0" xfId="0" applyFont="1" applyFill="1" applyAlignment="1">
      <alignment horizontal="left"/>
    </xf>
    <xf numFmtId="0" fontId="1" fillId="14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" fillId="14" borderId="0" xfId="0" applyNumberFormat="1" applyFont="1" applyFill="1" applyAlignment="1">
      <alignment horizontal="left"/>
    </xf>
    <xf numFmtId="1" fontId="1" fillId="14" borderId="0" xfId="0" applyNumberFormat="1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1" fillId="10" borderId="0" xfId="0" applyNumberFormat="1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15" fillId="12" borderId="1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left" wrapText="1"/>
    </xf>
    <xf numFmtId="0" fontId="17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" fillId="10" borderId="0" xfId="0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17" borderId="2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1" fontId="1" fillId="0" borderId="3" xfId="0" applyNumberFormat="1" applyFont="1" applyFill="1" applyBorder="1" applyAlignment="1" applyProtection="1">
      <alignment/>
      <protection locked="0"/>
    </xf>
    <xf numFmtId="0" fontId="3" fillId="1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9" fillId="12" borderId="9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 vertical="center" wrapText="1"/>
    </xf>
    <xf numFmtId="0" fontId="3" fillId="9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14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3" fillId="17" borderId="0" xfId="0" applyFont="1" applyFill="1" applyAlignment="1">
      <alignment horizontal="center"/>
    </xf>
    <xf numFmtId="0" fontId="1" fillId="0" borderId="0" xfId="0" applyFont="1" applyAlignment="1">
      <alignment horizontal="right" wrapText="1"/>
    </xf>
    <xf numFmtId="0" fontId="1" fillId="10" borderId="0" xfId="0" applyFont="1" applyFill="1" applyAlignment="1">
      <alignment horizontal="right" wrapText="1"/>
    </xf>
    <xf numFmtId="0" fontId="3" fillId="14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8" fillId="17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3" fillId="14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3" fillId="19" borderId="0" xfId="0" applyFont="1" applyFill="1" applyAlignment="1">
      <alignment horizontal="center" wrapText="1"/>
    </xf>
    <xf numFmtId="0" fontId="1" fillId="19" borderId="0" xfId="0" applyFont="1" applyFill="1" applyAlignment="1">
      <alignment horizontal="center"/>
    </xf>
    <xf numFmtId="0" fontId="1" fillId="19" borderId="2" xfId="0" applyFont="1" applyFill="1" applyBorder="1" applyAlignment="1">
      <alignment horizontal="center" wrapText="1"/>
    </xf>
    <xf numFmtId="0" fontId="1" fillId="19" borderId="0" xfId="0" applyFont="1" applyFill="1" applyAlignment="1">
      <alignment horizontal="center" wrapText="1"/>
    </xf>
    <xf numFmtId="0" fontId="3" fillId="19" borderId="0" xfId="0" applyFont="1" applyFill="1" applyAlignment="1">
      <alignment horizontal="center"/>
    </xf>
    <xf numFmtId="1" fontId="1" fillId="19" borderId="3" xfId="0" applyNumberFormat="1" applyFont="1" applyFill="1" applyBorder="1" applyAlignment="1" applyProtection="1">
      <alignment horizontal="center"/>
      <protection locked="0"/>
    </xf>
    <xf numFmtId="0" fontId="1" fillId="17" borderId="2" xfId="0" applyFont="1" applyFill="1" applyBorder="1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3" fillId="2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18" borderId="0" xfId="0" applyFont="1" applyFill="1" applyAlignment="1">
      <alignment horizontal="center" wrapText="1"/>
    </xf>
    <xf numFmtId="0" fontId="1" fillId="1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19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18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 wrapText="1"/>
    </xf>
    <xf numFmtId="1" fontId="1" fillId="21" borderId="0" xfId="0" applyNumberFormat="1" applyFont="1" applyFill="1" applyBorder="1" applyAlignment="1" applyProtection="1">
      <alignment horizontal="center"/>
      <protection locked="0"/>
    </xf>
    <xf numFmtId="0" fontId="1" fillId="22" borderId="0" xfId="0" applyFont="1" applyFill="1" applyAlignment="1">
      <alignment horizontal="center"/>
    </xf>
    <xf numFmtId="0" fontId="3" fillId="10" borderId="0" xfId="0" applyFont="1" applyFill="1" applyAlignment="1">
      <alignment horizontal="center" wrapText="1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left"/>
    </xf>
    <xf numFmtId="0" fontId="1" fillId="6" borderId="0" xfId="0" applyFont="1" applyFill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17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1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wrapText="1"/>
      <protection locked="0"/>
    </xf>
    <xf numFmtId="0" fontId="1" fillId="11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" fontId="1" fillId="11" borderId="0" xfId="0" applyNumberFormat="1" applyFont="1" applyFill="1" applyAlignment="1">
      <alignment horizontal="center" wrapText="1"/>
    </xf>
    <xf numFmtId="1" fontId="1" fillId="11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23" borderId="0" xfId="0" applyFont="1" applyFill="1" applyAlignment="1">
      <alignment horizontal="center"/>
    </xf>
    <xf numFmtId="0" fontId="1" fillId="23" borderId="0" xfId="0" applyFont="1" applyFill="1" applyAlignment="1">
      <alignment horizontal="left"/>
    </xf>
    <xf numFmtId="0" fontId="7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9" fillId="23" borderId="0" xfId="0" applyFont="1" applyFill="1" applyAlignment="1">
      <alignment horizontal="center"/>
    </xf>
    <xf numFmtId="1" fontId="1" fillId="23" borderId="0" xfId="0" applyNumberFormat="1" applyFont="1" applyFill="1" applyAlignment="1">
      <alignment horizontal="center" wrapText="1"/>
    </xf>
    <xf numFmtId="0" fontId="1" fillId="23" borderId="0" xfId="0" applyNumberFormat="1" applyFont="1" applyFill="1" applyAlignment="1" applyProtection="1">
      <alignment horizontal="center" wrapText="1"/>
      <protection locked="0"/>
    </xf>
    <xf numFmtId="0" fontId="3" fillId="2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11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" fillId="1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7" borderId="0" xfId="0" applyNumberFormat="1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3" fillId="9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left" wrapText="1"/>
    </xf>
    <xf numFmtId="0" fontId="15" fillId="12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11" borderId="15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center" wrapText="1"/>
    </xf>
    <xf numFmtId="0" fontId="1" fillId="0" borderId="3" xfId="0" applyNumberFormat="1" applyFont="1" applyBorder="1" applyAlignment="1" applyProtection="1">
      <alignment horizontal="center" wrapText="1"/>
      <protection locked="0"/>
    </xf>
    <xf numFmtId="0" fontId="3" fillId="9" borderId="3" xfId="0" applyFont="1" applyFill="1" applyBorder="1" applyAlignment="1">
      <alignment horizontal="left" wrapText="1"/>
    </xf>
    <xf numFmtId="0" fontId="18" fillId="12" borderId="14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" fontId="1" fillId="22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left" wrapText="1"/>
    </xf>
    <xf numFmtId="0" fontId="1" fillId="21" borderId="0" xfId="0" applyFont="1" applyFill="1" applyAlignment="1">
      <alignment horizontal="center"/>
    </xf>
    <xf numFmtId="49" fontId="1" fillId="21" borderId="0" xfId="0" applyNumberFormat="1" applyFont="1" applyFill="1" applyAlignment="1">
      <alignment horizontal="center"/>
    </xf>
    <xf numFmtId="0" fontId="1" fillId="21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" fillId="19" borderId="0" xfId="0" applyFont="1" applyFill="1" applyAlignment="1">
      <alignment horizontal="left"/>
    </xf>
    <xf numFmtId="49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left" wrapText="1"/>
    </xf>
    <xf numFmtId="0" fontId="1" fillId="24" borderId="0" xfId="0" applyFont="1" applyFill="1" applyAlignment="1">
      <alignment horizontal="center"/>
    </xf>
    <xf numFmtId="1" fontId="1" fillId="24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1" fillId="22" borderId="0" xfId="0" applyFont="1" applyFill="1" applyAlignment="1">
      <alignment horizontal="left"/>
    </xf>
    <xf numFmtId="0" fontId="1" fillId="22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01"/>
  <sheetViews>
    <sheetView tabSelected="1" zoomScale="80" zoomScaleNormal="80" workbookViewId="0" topLeftCell="A193">
      <selection activeCell="A3" sqref="A3"/>
    </sheetView>
  </sheetViews>
  <sheetFormatPr defaultColWidth="9.140625" defaultRowHeight="12.75"/>
  <cols>
    <col min="1" max="1" width="13.57421875" style="4" customWidth="1"/>
    <col min="2" max="2" width="10.00390625" style="1" customWidth="1"/>
    <col min="3" max="3" width="3.8515625" style="6" customWidth="1"/>
    <col min="4" max="70" width="3.8515625" style="1" customWidth="1"/>
    <col min="71" max="114" width="4.00390625" style="1" customWidth="1"/>
    <col min="115" max="16384" width="9.140625" style="1" customWidth="1"/>
  </cols>
  <sheetData>
    <row r="1" spans="1:15" ht="26.25">
      <c r="A1" s="3" t="s">
        <v>38</v>
      </c>
      <c r="N1" s="8"/>
      <c r="O1" s="137"/>
    </row>
    <row r="2" spans="1:15" ht="12" customHeight="1">
      <c r="A2" s="3"/>
      <c r="N2" s="8"/>
      <c r="O2" s="5"/>
    </row>
    <row r="3" spans="1:70" s="2" customFormat="1" ht="12" customHeight="1">
      <c r="A3" s="9">
        <v>41153</v>
      </c>
      <c r="C3" s="10"/>
      <c r="Q3" s="11"/>
      <c r="R3" s="12" t="s">
        <v>22</v>
      </c>
      <c r="U3" s="13"/>
      <c r="V3" s="12" t="s">
        <v>49</v>
      </c>
      <c r="BQ3" s="14"/>
      <c r="BR3" s="15"/>
    </row>
    <row r="4" spans="3:70" s="2" customFormat="1" ht="12" customHeight="1">
      <c r="C4" s="10" t="s">
        <v>41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43</v>
      </c>
      <c r="Q4" s="16"/>
      <c r="R4" s="12" t="s">
        <v>27</v>
      </c>
      <c r="U4" s="17"/>
      <c r="V4" s="12" t="s">
        <v>19</v>
      </c>
      <c r="BQ4" s="14"/>
      <c r="BR4" s="15"/>
    </row>
    <row r="5" spans="1:70" s="2" customFormat="1" ht="12" customHeight="1">
      <c r="A5" s="19" t="s">
        <v>13</v>
      </c>
      <c r="B5" s="26" t="s">
        <v>47</v>
      </c>
      <c r="C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/>
      <c r="S5" s="7"/>
      <c r="T5" s="7"/>
      <c r="U5" s="7"/>
      <c r="V5" s="12"/>
      <c r="BQ5" s="14"/>
      <c r="BR5" s="15"/>
    </row>
    <row r="6" spans="1:70" s="2" customFormat="1" ht="12" customHeight="1">
      <c r="A6" s="20" t="s">
        <v>46</v>
      </c>
      <c r="B6" s="26" t="s">
        <v>47</v>
      </c>
      <c r="C6" s="10"/>
      <c r="BQ6" s="14"/>
      <c r="BR6" s="15"/>
    </row>
    <row r="7" spans="1:114" s="2" customFormat="1" ht="12" customHeight="1">
      <c r="A7" s="23" t="s">
        <v>141</v>
      </c>
      <c r="B7" s="26" t="s">
        <v>47</v>
      </c>
      <c r="C7" s="21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14" t="s">
        <v>0</v>
      </c>
      <c r="AD7" s="2">
        <v>27</v>
      </c>
      <c r="AE7" s="2">
        <v>28</v>
      </c>
      <c r="AF7" s="2">
        <v>29</v>
      </c>
      <c r="AG7" s="2">
        <v>30</v>
      </c>
      <c r="AH7" s="2">
        <v>31</v>
      </c>
      <c r="AI7" s="2">
        <v>32</v>
      </c>
      <c r="AJ7" s="2">
        <v>33</v>
      </c>
      <c r="AK7" s="2">
        <v>34</v>
      </c>
      <c r="AL7" s="2">
        <v>35</v>
      </c>
      <c r="AM7" s="2">
        <v>36</v>
      </c>
      <c r="AN7" s="2">
        <v>37</v>
      </c>
      <c r="AO7" s="2">
        <v>38</v>
      </c>
      <c r="AP7" s="2">
        <v>39</v>
      </c>
      <c r="AQ7" s="2">
        <v>40</v>
      </c>
      <c r="AR7" s="2">
        <v>41</v>
      </c>
      <c r="AS7" s="2">
        <v>42</v>
      </c>
      <c r="AT7" s="2">
        <v>43</v>
      </c>
      <c r="AU7" s="2">
        <v>44</v>
      </c>
      <c r="AV7" s="2">
        <v>45</v>
      </c>
      <c r="AW7" s="2">
        <v>46</v>
      </c>
      <c r="AX7" s="2">
        <v>47</v>
      </c>
      <c r="AY7" s="2">
        <v>48</v>
      </c>
      <c r="AZ7" s="2">
        <v>49</v>
      </c>
      <c r="BA7" s="2">
        <v>50</v>
      </c>
      <c r="BB7" s="2">
        <v>51</v>
      </c>
      <c r="BC7" s="2">
        <v>52</v>
      </c>
      <c r="BD7" s="2">
        <v>53</v>
      </c>
      <c r="BE7" s="2">
        <v>54</v>
      </c>
      <c r="BF7" s="2">
        <v>55</v>
      </c>
      <c r="BG7" s="2">
        <v>56</v>
      </c>
      <c r="BH7" s="2">
        <v>57</v>
      </c>
      <c r="BI7" s="2">
        <v>58</v>
      </c>
      <c r="BJ7" s="2">
        <v>59</v>
      </c>
      <c r="BK7" s="2">
        <v>60</v>
      </c>
      <c r="BL7" s="2">
        <v>61</v>
      </c>
      <c r="BM7" s="2">
        <v>62</v>
      </c>
      <c r="BN7" s="2">
        <v>63</v>
      </c>
      <c r="BO7" s="2">
        <v>64</v>
      </c>
      <c r="BP7" s="2">
        <v>65</v>
      </c>
      <c r="BQ7" s="2">
        <v>66</v>
      </c>
      <c r="BR7" s="2">
        <v>67</v>
      </c>
      <c r="BS7" s="7">
        <v>68</v>
      </c>
      <c r="BT7" s="7">
        <v>69</v>
      </c>
      <c r="BU7" s="7">
        <v>70</v>
      </c>
      <c r="BV7" s="7">
        <v>71</v>
      </c>
      <c r="BW7" s="7">
        <v>72</v>
      </c>
      <c r="BX7" s="7">
        <v>73</v>
      </c>
      <c r="BY7" s="7">
        <v>74</v>
      </c>
      <c r="BZ7" s="7">
        <v>75</v>
      </c>
      <c r="CA7" s="2">
        <v>76</v>
      </c>
      <c r="CB7" s="2">
        <v>77</v>
      </c>
      <c r="CC7" s="2">
        <v>78</v>
      </c>
      <c r="CD7" s="2">
        <v>79</v>
      </c>
      <c r="CE7" s="2">
        <v>80</v>
      </c>
      <c r="CF7" s="2">
        <v>81</v>
      </c>
      <c r="CG7" s="2">
        <v>82</v>
      </c>
      <c r="CH7" s="2">
        <v>83</v>
      </c>
      <c r="CI7" s="2">
        <v>84</v>
      </c>
      <c r="CJ7" s="2">
        <v>85</v>
      </c>
      <c r="CK7" s="2">
        <v>86</v>
      </c>
      <c r="CL7" s="2">
        <v>87</v>
      </c>
      <c r="CM7" s="2">
        <v>88</v>
      </c>
      <c r="CN7" s="2">
        <v>89</v>
      </c>
      <c r="CO7" s="2">
        <v>90</v>
      </c>
      <c r="CP7" s="2">
        <v>91</v>
      </c>
      <c r="CQ7" s="2">
        <v>92</v>
      </c>
      <c r="CR7" s="2">
        <v>93</v>
      </c>
      <c r="CS7" s="2">
        <v>94</v>
      </c>
      <c r="CT7" s="2">
        <v>95</v>
      </c>
      <c r="CU7" s="2">
        <v>96</v>
      </c>
      <c r="CV7" s="2">
        <v>97</v>
      </c>
      <c r="CW7" s="2">
        <v>98</v>
      </c>
      <c r="CX7" s="2">
        <v>99</v>
      </c>
      <c r="CY7" s="2">
        <v>100</v>
      </c>
      <c r="CZ7" s="2">
        <v>101</v>
      </c>
      <c r="DA7" s="2">
        <v>102</v>
      </c>
      <c r="DB7" s="2">
        <v>103</v>
      </c>
      <c r="DC7" s="2">
        <v>104</v>
      </c>
      <c r="DD7" s="2">
        <v>105</v>
      </c>
      <c r="DE7" s="2">
        <v>106</v>
      </c>
      <c r="DF7" s="2">
        <v>107</v>
      </c>
      <c r="DG7" s="2">
        <v>108</v>
      </c>
      <c r="DH7" s="2">
        <v>109</v>
      </c>
      <c r="DI7" s="2">
        <v>110</v>
      </c>
      <c r="DJ7" s="2">
        <v>111</v>
      </c>
    </row>
    <row r="8" spans="1:114" s="2" customFormat="1" ht="12" customHeight="1">
      <c r="A8" s="151" t="s">
        <v>142</v>
      </c>
      <c r="B8" s="26" t="s">
        <v>47</v>
      </c>
      <c r="C8" s="21"/>
      <c r="D8" s="2">
        <v>393</v>
      </c>
      <c r="E8" s="2">
        <v>390</v>
      </c>
      <c r="F8" s="2">
        <v>394</v>
      </c>
      <c r="G8" s="2">
        <v>391</v>
      </c>
      <c r="H8" s="11">
        <v>385</v>
      </c>
      <c r="I8" s="11">
        <v>385</v>
      </c>
      <c r="J8" s="2">
        <v>426</v>
      </c>
      <c r="K8" s="2">
        <v>388</v>
      </c>
      <c r="L8" s="11">
        <v>439</v>
      </c>
      <c r="M8" s="2">
        <v>389</v>
      </c>
      <c r="N8" s="2">
        <v>392</v>
      </c>
      <c r="O8" s="2">
        <v>389</v>
      </c>
      <c r="P8" s="11">
        <v>458</v>
      </c>
      <c r="Q8" s="2">
        <v>459</v>
      </c>
      <c r="R8" s="2">
        <v>459</v>
      </c>
      <c r="S8" s="2">
        <v>455</v>
      </c>
      <c r="T8" s="2">
        <v>454</v>
      </c>
      <c r="U8" s="2">
        <v>447</v>
      </c>
      <c r="V8" s="2">
        <v>437</v>
      </c>
      <c r="W8" s="2">
        <v>448</v>
      </c>
      <c r="X8" s="11">
        <v>449</v>
      </c>
      <c r="Y8" s="11">
        <v>464</v>
      </c>
      <c r="Z8" s="11">
        <v>464</v>
      </c>
      <c r="AA8" s="11">
        <v>464</v>
      </c>
      <c r="AB8" s="11">
        <v>464</v>
      </c>
      <c r="AC8" s="14" t="s">
        <v>2</v>
      </c>
      <c r="AD8" s="2" t="s">
        <v>3</v>
      </c>
      <c r="AE8" s="2" t="s">
        <v>4</v>
      </c>
      <c r="AF8" s="2" t="s">
        <v>4</v>
      </c>
      <c r="AG8" s="11">
        <v>456</v>
      </c>
      <c r="AH8" s="2">
        <v>607</v>
      </c>
      <c r="AI8" s="11">
        <v>576</v>
      </c>
      <c r="AJ8" s="11">
        <v>570</v>
      </c>
      <c r="AK8" s="11" t="s">
        <v>5</v>
      </c>
      <c r="AL8" s="11" t="s">
        <v>5</v>
      </c>
      <c r="AM8" s="2">
        <v>442</v>
      </c>
      <c r="AN8" s="2">
        <v>438</v>
      </c>
      <c r="AO8" s="24">
        <v>531</v>
      </c>
      <c r="AP8" s="24">
        <v>578</v>
      </c>
      <c r="AQ8" s="24">
        <v>395</v>
      </c>
      <c r="AR8" s="24">
        <v>395</v>
      </c>
      <c r="AS8" s="24">
        <v>590</v>
      </c>
      <c r="AT8" s="24">
        <v>537</v>
      </c>
      <c r="AU8" s="24">
        <v>641</v>
      </c>
      <c r="AV8" s="24">
        <v>472</v>
      </c>
      <c r="AW8" s="24">
        <v>406</v>
      </c>
      <c r="AX8" s="24">
        <v>511</v>
      </c>
      <c r="AY8" s="24">
        <v>425</v>
      </c>
      <c r="AZ8" s="24">
        <v>413</v>
      </c>
      <c r="BA8" s="24">
        <v>413</v>
      </c>
      <c r="BB8" s="24">
        <v>557</v>
      </c>
      <c r="BC8" s="24">
        <v>594</v>
      </c>
      <c r="BD8" s="24">
        <v>436</v>
      </c>
      <c r="BE8" s="24">
        <v>490</v>
      </c>
      <c r="BF8" s="24">
        <v>534</v>
      </c>
      <c r="BG8" s="24">
        <v>450</v>
      </c>
      <c r="BH8" s="24">
        <v>444</v>
      </c>
      <c r="BI8" s="24">
        <v>481</v>
      </c>
      <c r="BJ8" s="24">
        <v>520</v>
      </c>
      <c r="BK8" s="24">
        <v>446</v>
      </c>
      <c r="BL8" s="24">
        <v>617</v>
      </c>
      <c r="BM8" s="24">
        <v>568</v>
      </c>
      <c r="BN8" s="24">
        <v>487</v>
      </c>
      <c r="BO8" s="24">
        <v>572</v>
      </c>
      <c r="BP8" s="24">
        <v>640</v>
      </c>
      <c r="BQ8" s="24">
        <v>492</v>
      </c>
      <c r="BR8" s="24">
        <v>565</v>
      </c>
      <c r="BS8" s="11">
        <v>710</v>
      </c>
      <c r="BT8" s="7">
        <v>485</v>
      </c>
      <c r="BU8" s="7">
        <v>632</v>
      </c>
      <c r="BV8" s="7">
        <v>495</v>
      </c>
      <c r="BW8" s="7">
        <v>540</v>
      </c>
      <c r="BX8" s="7">
        <v>714</v>
      </c>
      <c r="BY8" s="7">
        <v>716</v>
      </c>
      <c r="BZ8" s="7">
        <v>717</v>
      </c>
      <c r="CA8" s="2">
        <v>505</v>
      </c>
      <c r="CB8" s="2">
        <v>556</v>
      </c>
      <c r="CC8" s="2">
        <v>549</v>
      </c>
      <c r="CD8" s="2">
        <v>589</v>
      </c>
      <c r="CE8" s="2">
        <v>522</v>
      </c>
      <c r="CF8" s="2">
        <v>494</v>
      </c>
      <c r="CG8" s="2">
        <v>533</v>
      </c>
      <c r="CH8" s="2">
        <v>636</v>
      </c>
      <c r="CI8" s="2">
        <v>575</v>
      </c>
      <c r="CJ8" s="2">
        <v>638</v>
      </c>
      <c r="CK8" s="2">
        <v>462</v>
      </c>
      <c r="CL8" s="2">
        <v>452</v>
      </c>
      <c r="CM8" s="2">
        <v>445</v>
      </c>
      <c r="CN8" s="2" t="s">
        <v>121</v>
      </c>
      <c r="CO8" s="2">
        <v>463</v>
      </c>
      <c r="CP8" s="2">
        <v>441</v>
      </c>
      <c r="CQ8" s="2" t="s">
        <v>120</v>
      </c>
      <c r="CR8" s="2">
        <v>525</v>
      </c>
      <c r="CS8" s="11">
        <v>712</v>
      </c>
      <c r="CT8" s="2">
        <v>593</v>
      </c>
      <c r="CU8" s="2">
        <v>650</v>
      </c>
      <c r="CV8" s="2">
        <v>532</v>
      </c>
      <c r="CW8" s="2">
        <v>715</v>
      </c>
      <c r="CX8" s="2">
        <v>504</v>
      </c>
      <c r="CY8" s="2">
        <v>513</v>
      </c>
      <c r="CZ8" s="2">
        <v>561</v>
      </c>
      <c r="DA8" s="2">
        <v>552</v>
      </c>
      <c r="DB8" s="2">
        <v>726</v>
      </c>
      <c r="DC8" s="2">
        <v>635</v>
      </c>
      <c r="DD8" s="2">
        <v>587</v>
      </c>
      <c r="DE8" s="2">
        <v>643</v>
      </c>
      <c r="DF8" s="2">
        <v>497</v>
      </c>
      <c r="DG8" s="2">
        <v>510</v>
      </c>
      <c r="DH8" s="2">
        <v>434</v>
      </c>
      <c r="DI8" s="2">
        <v>461</v>
      </c>
      <c r="DJ8" s="2">
        <v>435</v>
      </c>
    </row>
    <row r="9" spans="1:70" s="2" customFormat="1" ht="12" customHeight="1">
      <c r="A9" s="269" t="s">
        <v>139</v>
      </c>
      <c r="B9" s="26" t="s">
        <v>47</v>
      </c>
      <c r="C9" s="174"/>
      <c r="F9" s="2" t="s">
        <v>1</v>
      </c>
      <c r="H9" s="11" t="s">
        <v>6</v>
      </c>
      <c r="I9" s="11" t="s">
        <v>7</v>
      </c>
      <c r="M9" s="2">
        <v>-1</v>
      </c>
      <c r="O9" s="2">
        <v>-2</v>
      </c>
      <c r="Q9" s="2" t="s">
        <v>6</v>
      </c>
      <c r="R9" s="2" t="s">
        <v>7</v>
      </c>
      <c r="Y9" s="11" t="s">
        <v>6</v>
      </c>
      <c r="Z9" s="11" t="s">
        <v>7</v>
      </c>
      <c r="AA9" s="11" t="s">
        <v>8</v>
      </c>
      <c r="AB9" s="11" t="s">
        <v>9</v>
      </c>
      <c r="AC9" s="14"/>
      <c r="AD9" s="2" t="s">
        <v>10</v>
      </c>
      <c r="AE9" s="2" t="s">
        <v>11</v>
      </c>
      <c r="AF9" s="2" t="s">
        <v>12</v>
      </c>
      <c r="AK9" s="11" t="s">
        <v>6</v>
      </c>
      <c r="AL9" s="11" t="s">
        <v>7</v>
      </c>
      <c r="AO9" s="27"/>
      <c r="AP9" s="27"/>
      <c r="AQ9" s="24" t="s">
        <v>16</v>
      </c>
      <c r="AR9" s="24" t="s">
        <v>17</v>
      </c>
      <c r="AS9" s="27"/>
      <c r="AT9" s="27"/>
      <c r="AU9" s="27"/>
      <c r="AV9" s="27"/>
      <c r="AW9" s="24" t="s">
        <v>18</v>
      </c>
      <c r="AX9" s="27"/>
      <c r="AY9" s="27"/>
      <c r="AZ9" s="24" t="s">
        <v>6</v>
      </c>
      <c r="BA9" s="24" t="s">
        <v>7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114" s="2" customFormat="1" ht="12" customHeight="1">
      <c r="A10" s="25" t="s">
        <v>130</v>
      </c>
      <c r="B10" s="26" t="s">
        <v>47</v>
      </c>
      <c r="C10" s="10"/>
      <c r="AO10" s="27"/>
      <c r="AP10" s="27"/>
      <c r="AQ10" s="24"/>
      <c r="AR10" s="24"/>
      <c r="AS10" s="27"/>
      <c r="AT10" s="27"/>
      <c r="AU10" s="27"/>
      <c r="AV10" s="27"/>
      <c r="AW10" s="24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52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</row>
    <row r="11" spans="1:70" s="2" customFormat="1" ht="12" customHeight="1">
      <c r="A11" s="25" t="s">
        <v>130</v>
      </c>
      <c r="B11" s="14" t="s">
        <v>48</v>
      </c>
      <c r="C11" s="21"/>
      <c r="D11" s="29"/>
      <c r="E11" s="30"/>
      <c r="F11" s="29"/>
      <c r="G11" s="30"/>
      <c r="H11" s="31"/>
      <c r="I11" s="30"/>
      <c r="J11" s="29"/>
      <c r="K11" s="29"/>
      <c r="L11" s="31"/>
      <c r="M11" s="30"/>
      <c r="N11" s="30"/>
      <c r="O11" s="32"/>
      <c r="P11" s="30"/>
      <c r="Q11" s="29"/>
      <c r="R11" s="30"/>
      <c r="S11" s="29"/>
      <c r="T11" s="29"/>
      <c r="U11" s="33" t="s">
        <v>74</v>
      </c>
      <c r="V11" s="33"/>
      <c r="W11" s="33"/>
      <c r="X11" s="30"/>
      <c r="Y11" s="30"/>
      <c r="Z11" s="30"/>
      <c r="AA11" s="30"/>
      <c r="AB11" s="31"/>
      <c r="AC11" s="30"/>
      <c r="AD11" s="32"/>
      <c r="AE11" s="32"/>
      <c r="AF11" s="30"/>
      <c r="AG11" s="30"/>
      <c r="AH11" s="30"/>
      <c r="AI11" s="30"/>
      <c r="AJ11" s="30"/>
      <c r="AK11" s="30"/>
      <c r="AL11" s="30"/>
      <c r="AM11" s="30"/>
      <c r="AN11" s="31"/>
      <c r="AO11" s="34"/>
      <c r="AP11" s="34"/>
      <c r="AQ11" s="34"/>
      <c r="AR11" s="34"/>
      <c r="AS11" s="34"/>
      <c r="AT11" s="157"/>
      <c r="AU11" s="34"/>
      <c r="AV11" s="34"/>
      <c r="AW11" s="157"/>
      <c r="AX11" s="34"/>
      <c r="AY11" s="157"/>
      <c r="AZ11" s="35"/>
      <c r="BA11" s="35"/>
      <c r="BB11" s="157"/>
      <c r="BC11" s="34"/>
      <c r="BD11" s="34"/>
      <c r="BE11" s="157"/>
      <c r="BF11" s="35"/>
      <c r="BG11" s="34"/>
      <c r="BH11" s="157"/>
      <c r="BI11" s="35"/>
      <c r="BJ11" s="34"/>
      <c r="BK11" s="157"/>
      <c r="BL11" s="157"/>
      <c r="BM11" s="34"/>
      <c r="BN11" s="34"/>
      <c r="BO11" s="34"/>
      <c r="BP11" s="157"/>
      <c r="BQ11" s="157"/>
      <c r="BR11" s="34"/>
    </row>
    <row r="12" spans="2:70" s="7" customFormat="1" ht="12" customHeight="1">
      <c r="B12" s="28"/>
      <c r="C12" s="21"/>
      <c r="D12" s="31"/>
      <c r="E12" s="32"/>
      <c r="F12" s="31"/>
      <c r="G12" s="32"/>
      <c r="H12" s="31"/>
      <c r="I12" s="32"/>
      <c r="J12" s="31"/>
      <c r="K12" s="31"/>
      <c r="L12" s="31"/>
      <c r="M12" s="32"/>
      <c r="N12" s="32"/>
      <c r="O12" s="32"/>
      <c r="P12" s="32"/>
      <c r="Q12" s="31"/>
      <c r="R12" s="32"/>
      <c r="S12" s="31"/>
      <c r="T12" s="31"/>
      <c r="U12" s="171"/>
      <c r="V12" s="171"/>
      <c r="W12" s="171"/>
      <c r="X12" s="32"/>
      <c r="Y12" s="32"/>
      <c r="Z12" s="32"/>
      <c r="AA12" s="32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1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363"/>
      <c r="AZ12" s="364" t="s">
        <v>157</v>
      </c>
      <c r="BA12" s="172"/>
      <c r="BB12" s="157"/>
      <c r="BC12" s="157"/>
      <c r="BD12" s="157"/>
      <c r="BE12" s="157"/>
      <c r="BF12" s="172"/>
      <c r="BG12" s="157"/>
      <c r="BH12" s="157"/>
      <c r="BI12" s="172"/>
      <c r="BJ12" s="157"/>
      <c r="BK12" s="157"/>
      <c r="BL12" s="157"/>
      <c r="BM12" s="157"/>
      <c r="BN12" s="157"/>
      <c r="BO12" s="157"/>
      <c r="BP12" s="157"/>
      <c r="BQ12" s="157"/>
      <c r="BR12" s="157"/>
    </row>
    <row r="13" spans="1:3" s="46" customFormat="1" ht="26.25">
      <c r="A13" s="227" t="s">
        <v>113</v>
      </c>
      <c r="C13" s="70"/>
    </row>
    <row r="14" spans="1:103" s="7" customFormat="1" ht="12.75" customHeight="1">
      <c r="A14" s="236" t="s">
        <v>111</v>
      </c>
      <c r="C14" s="21"/>
      <c r="E14" s="185">
        <v>25</v>
      </c>
      <c r="I14" s="185">
        <v>13</v>
      </c>
      <c r="N14" s="185">
        <v>14</v>
      </c>
      <c r="P14" s="159" t="s">
        <v>20</v>
      </c>
      <c r="W14" s="185">
        <v>18</v>
      </c>
      <c r="X14" s="185">
        <v>30</v>
      </c>
      <c r="Z14" s="185">
        <v>16</v>
      </c>
      <c r="AA14" s="159"/>
      <c r="AC14" s="72"/>
      <c r="AF14" s="185">
        <v>23</v>
      </c>
      <c r="AH14" s="185">
        <v>16</v>
      </c>
      <c r="AJ14" s="159"/>
      <c r="AK14" s="195"/>
      <c r="AO14" s="52"/>
      <c r="AP14" s="52"/>
      <c r="AR14" s="53"/>
      <c r="AS14" s="52"/>
      <c r="AT14" s="52"/>
      <c r="AU14" s="18"/>
      <c r="AV14" s="52"/>
      <c r="AW14" s="53"/>
      <c r="AX14" s="52"/>
      <c r="AY14" s="52"/>
      <c r="AZ14" s="186">
        <v>21</v>
      </c>
      <c r="BA14" s="53"/>
      <c r="BB14" s="52"/>
      <c r="BC14" s="52"/>
      <c r="BD14" s="52"/>
      <c r="BE14" s="52"/>
      <c r="BF14" s="186">
        <v>16</v>
      </c>
      <c r="BG14" s="52"/>
      <c r="BH14" s="188"/>
      <c r="BI14" s="186">
        <v>25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185">
        <v>35</v>
      </c>
      <c r="BX14" s="236">
        <v>24</v>
      </c>
      <c r="CC14" s="185">
        <v>12</v>
      </c>
      <c r="CG14" s="159"/>
      <c r="CN14" s="159"/>
      <c r="CW14" s="195"/>
      <c r="CY14" s="185">
        <v>13</v>
      </c>
    </row>
    <row r="15" spans="1:114" s="7" customFormat="1" ht="12.75" customHeight="1">
      <c r="A15" s="18"/>
      <c r="C15" s="21"/>
      <c r="AC15" s="72"/>
      <c r="AO15" s="52"/>
      <c r="AP15" s="52"/>
      <c r="AQ15" s="53"/>
      <c r="AR15" s="53"/>
      <c r="AS15" s="52"/>
      <c r="AT15" s="52"/>
      <c r="AU15" s="52"/>
      <c r="AV15" s="52"/>
      <c r="AW15" s="53"/>
      <c r="AX15" s="52"/>
      <c r="AY15" s="52"/>
      <c r="AZ15" s="53"/>
      <c r="BA15" s="53"/>
      <c r="BB15" s="52"/>
      <c r="BC15" s="52"/>
      <c r="BD15" s="52"/>
      <c r="BE15" s="52"/>
      <c r="BF15" s="53"/>
      <c r="BG15" s="52"/>
      <c r="BH15" s="52"/>
      <c r="BI15" s="53"/>
      <c r="BJ15" s="52"/>
      <c r="BK15" s="52"/>
      <c r="BL15" s="52"/>
      <c r="BM15" s="52"/>
      <c r="BN15" s="52"/>
      <c r="BO15" s="52"/>
      <c r="BP15" s="52"/>
      <c r="BQ15" s="52"/>
      <c r="BR15" s="52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</row>
    <row r="16" spans="1:93" s="2" customFormat="1" ht="12.75" customHeight="1">
      <c r="A16" s="44">
        <v>139012</v>
      </c>
      <c r="B16" s="57" t="s">
        <v>14</v>
      </c>
      <c r="C16" s="42"/>
      <c r="D16" s="39">
        <v>13</v>
      </c>
      <c r="E16" s="40">
        <v>24</v>
      </c>
      <c r="F16" s="39">
        <v>14</v>
      </c>
      <c r="G16" s="39">
        <v>11</v>
      </c>
      <c r="H16" s="39">
        <v>11</v>
      </c>
      <c r="I16" s="39">
        <v>13</v>
      </c>
      <c r="J16" s="39">
        <v>12</v>
      </c>
      <c r="K16" s="39">
        <v>12</v>
      </c>
      <c r="L16" s="39">
        <v>12</v>
      </c>
      <c r="M16" s="42">
        <v>13</v>
      </c>
      <c r="N16" s="41">
        <v>16</v>
      </c>
      <c r="O16" s="39">
        <v>29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2"/>
      <c r="AG16" s="39"/>
      <c r="AH16" s="39"/>
      <c r="AI16" s="39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2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CO16" s="18"/>
    </row>
    <row r="17" spans="1:60" s="2" customFormat="1" ht="12.75" customHeight="1">
      <c r="A17" s="84" t="s">
        <v>52</v>
      </c>
      <c r="B17" s="85" t="s">
        <v>21</v>
      </c>
      <c r="C17" s="21" t="s">
        <v>37</v>
      </c>
      <c r="D17" s="39">
        <v>13</v>
      </c>
      <c r="E17" s="40">
        <v>24</v>
      </c>
      <c r="F17" s="39">
        <v>14</v>
      </c>
      <c r="G17" s="39">
        <v>11</v>
      </c>
      <c r="H17" s="39">
        <v>11</v>
      </c>
      <c r="I17" s="42">
        <v>13</v>
      </c>
      <c r="J17" s="39">
        <v>12</v>
      </c>
      <c r="K17" s="39">
        <v>12</v>
      </c>
      <c r="L17" s="39">
        <v>12</v>
      </c>
      <c r="M17" s="42">
        <v>13</v>
      </c>
      <c r="N17" s="39">
        <v>14</v>
      </c>
      <c r="O17" s="39">
        <v>29</v>
      </c>
      <c r="P17" s="197">
        <v>18</v>
      </c>
      <c r="Q17" s="39">
        <v>9</v>
      </c>
      <c r="R17" s="39">
        <v>10</v>
      </c>
      <c r="S17" s="39">
        <v>11</v>
      </c>
      <c r="T17" s="39">
        <v>11</v>
      </c>
      <c r="U17" s="39">
        <v>25</v>
      </c>
      <c r="V17" s="39">
        <v>15</v>
      </c>
      <c r="W17" s="39">
        <v>18</v>
      </c>
      <c r="X17" s="39">
        <v>30</v>
      </c>
      <c r="Y17" s="39">
        <v>15</v>
      </c>
      <c r="Z17" s="39">
        <v>16</v>
      </c>
      <c r="AA17" s="161">
        <v>17</v>
      </c>
      <c r="AB17" s="39">
        <v>17</v>
      </c>
      <c r="AC17" s="47">
        <v>11</v>
      </c>
      <c r="AD17" s="39">
        <v>11</v>
      </c>
      <c r="AE17" s="39">
        <v>19</v>
      </c>
      <c r="AF17" s="42">
        <v>23</v>
      </c>
      <c r="AG17" s="40">
        <v>16</v>
      </c>
      <c r="AH17" s="39">
        <v>16</v>
      </c>
      <c r="AI17" s="42">
        <v>18</v>
      </c>
      <c r="AJ17" s="197">
        <v>18</v>
      </c>
      <c r="AK17" s="197">
        <v>37</v>
      </c>
      <c r="AL17" s="42">
        <v>40</v>
      </c>
      <c r="AM17" s="40">
        <v>13</v>
      </c>
      <c r="AN17" s="39">
        <v>12</v>
      </c>
      <c r="AP17" s="86" t="s">
        <v>126</v>
      </c>
      <c r="BH17" s="7"/>
    </row>
    <row r="18" spans="1:114" s="2" customFormat="1" ht="12.75" customHeight="1">
      <c r="A18" s="76" t="s">
        <v>51</v>
      </c>
      <c r="B18" s="77" t="s">
        <v>21</v>
      </c>
      <c r="C18" s="78" t="s">
        <v>37</v>
      </c>
      <c r="D18" s="79">
        <v>13</v>
      </c>
      <c r="E18" s="80">
        <v>24</v>
      </c>
      <c r="F18" s="79">
        <v>14</v>
      </c>
      <c r="G18" s="79">
        <v>11</v>
      </c>
      <c r="H18" s="79">
        <v>11</v>
      </c>
      <c r="I18" s="81">
        <v>13</v>
      </c>
      <c r="J18" s="79">
        <v>12</v>
      </c>
      <c r="K18" s="79">
        <v>12</v>
      </c>
      <c r="L18" s="79">
        <v>12</v>
      </c>
      <c r="M18" s="81">
        <v>13</v>
      </c>
      <c r="N18" s="79">
        <v>14</v>
      </c>
      <c r="O18" s="79">
        <v>29</v>
      </c>
      <c r="P18" s="196">
        <v>18</v>
      </c>
      <c r="Q18" s="79">
        <v>9</v>
      </c>
      <c r="R18" s="79">
        <v>10</v>
      </c>
      <c r="S18" s="79">
        <v>11</v>
      </c>
      <c r="T18" s="79">
        <v>11</v>
      </c>
      <c r="U18" s="79">
        <v>25</v>
      </c>
      <c r="V18" s="79">
        <v>15</v>
      </c>
      <c r="W18" s="79">
        <v>18</v>
      </c>
      <c r="X18" s="79">
        <v>30</v>
      </c>
      <c r="Y18" s="79">
        <v>15</v>
      </c>
      <c r="Z18" s="79">
        <v>16</v>
      </c>
      <c r="AA18" s="200">
        <v>17</v>
      </c>
      <c r="AB18" s="79">
        <v>17</v>
      </c>
      <c r="AC18" s="82">
        <v>11</v>
      </c>
      <c r="AD18" s="79">
        <v>11</v>
      </c>
      <c r="AE18" s="79">
        <v>19</v>
      </c>
      <c r="AF18" s="81">
        <v>23</v>
      </c>
      <c r="AG18" s="80">
        <v>16</v>
      </c>
      <c r="AH18" s="79">
        <v>16</v>
      </c>
      <c r="AI18" s="81">
        <v>18</v>
      </c>
      <c r="AJ18" s="196">
        <v>18</v>
      </c>
      <c r="AK18" s="196">
        <v>37</v>
      </c>
      <c r="AL18" s="81">
        <v>40</v>
      </c>
      <c r="AM18" s="80">
        <v>13</v>
      </c>
      <c r="AN18" s="79">
        <v>12</v>
      </c>
      <c r="AO18" s="83">
        <v>11</v>
      </c>
      <c r="AP18" s="83">
        <v>9</v>
      </c>
      <c r="AQ18" s="83">
        <v>15</v>
      </c>
      <c r="AR18" s="83">
        <v>16</v>
      </c>
      <c r="AS18" s="83">
        <v>8</v>
      </c>
      <c r="AT18" s="83">
        <v>10</v>
      </c>
      <c r="AU18" s="83">
        <v>10</v>
      </c>
      <c r="AV18" s="83">
        <v>8</v>
      </c>
      <c r="AW18" s="83">
        <v>10</v>
      </c>
      <c r="AX18" s="83">
        <v>10</v>
      </c>
      <c r="AY18" s="83">
        <v>12</v>
      </c>
      <c r="AZ18" s="83">
        <v>21</v>
      </c>
      <c r="BA18" s="83">
        <v>23</v>
      </c>
      <c r="BB18" s="83">
        <v>16</v>
      </c>
      <c r="BC18" s="83">
        <v>10</v>
      </c>
      <c r="BD18" s="83">
        <v>12</v>
      </c>
      <c r="BE18" s="83">
        <v>12</v>
      </c>
      <c r="BF18" s="83">
        <v>16</v>
      </c>
      <c r="BG18" s="83">
        <v>8</v>
      </c>
      <c r="BH18" s="158">
        <v>13</v>
      </c>
      <c r="BI18" s="83">
        <v>25</v>
      </c>
      <c r="BJ18" s="83">
        <v>20</v>
      </c>
      <c r="BK18" s="83">
        <v>13</v>
      </c>
      <c r="BL18" s="83">
        <v>12</v>
      </c>
      <c r="BM18" s="83">
        <v>11</v>
      </c>
      <c r="BN18" s="83">
        <v>13</v>
      </c>
      <c r="BO18" s="83">
        <v>11</v>
      </c>
      <c r="BP18" s="83">
        <v>11</v>
      </c>
      <c r="BQ18" s="83">
        <v>12</v>
      </c>
      <c r="BR18" s="83">
        <v>12</v>
      </c>
      <c r="BS18" s="280">
        <v>36</v>
      </c>
      <c r="BT18" s="255">
        <v>15</v>
      </c>
      <c r="BU18" s="255">
        <v>9</v>
      </c>
      <c r="BV18" s="255">
        <v>16</v>
      </c>
      <c r="BW18" s="255">
        <v>12</v>
      </c>
      <c r="BX18" s="255">
        <v>24</v>
      </c>
      <c r="BY18" s="255">
        <v>26</v>
      </c>
      <c r="BZ18" s="255">
        <v>19</v>
      </c>
      <c r="CA18" s="255">
        <v>12</v>
      </c>
      <c r="CB18" s="255">
        <v>11</v>
      </c>
      <c r="CC18" s="255">
        <v>12</v>
      </c>
      <c r="CD18" s="255">
        <v>12</v>
      </c>
      <c r="CE18" s="255">
        <v>11</v>
      </c>
      <c r="CF18" s="255">
        <v>9</v>
      </c>
      <c r="CG18" s="256">
        <v>12</v>
      </c>
      <c r="CH18" s="255">
        <v>12</v>
      </c>
      <c r="CI18" s="255">
        <v>10</v>
      </c>
      <c r="CJ18" s="255">
        <v>11</v>
      </c>
      <c r="CK18" s="255">
        <v>11</v>
      </c>
      <c r="CL18" s="255">
        <v>30</v>
      </c>
      <c r="CM18" s="255">
        <v>12</v>
      </c>
      <c r="CN18" s="256">
        <v>14</v>
      </c>
      <c r="CO18" s="255">
        <v>24</v>
      </c>
      <c r="CP18" s="255">
        <v>13</v>
      </c>
      <c r="CQ18" s="255">
        <v>10</v>
      </c>
      <c r="CR18" s="257">
        <v>10</v>
      </c>
      <c r="CS18" s="339">
        <v>22</v>
      </c>
      <c r="CT18" s="83">
        <v>15</v>
      </c>
      <c r="CU18" s="83">
        <v>19</v>
      </c>
      <c r="CV18" s="83">
        <v>13</v>
      </c>
      <c r="CW18" s="158">
        <v>23</v>
      </c>
      <c r="CX18" s="83">
        <v>17</v>
      </c>
      <c r="CY18" s="83">
        <v>13</v>
      </c>
      <c r="CZ18" s="83">
        <v>15</v>
      </c>
      <c r="DA18" s="83">
        <v>24</v>
      </c>
      <c r="DB18" s="83">
        <v>12</v>
      </c>
      <c r="DC18" s="83">
        <v>23</v>
      </c>
      <c r="DD18" s="83">
        <v>18</v>
      </c>
      <c r="DE18" s="83">
        <v>10</v>
      </c>
      <c r="DF18" s="83">
        <v>14</v>
      </c>
      <c r="DG18" s="261">
        <v>16</v>
      </c>
      <c r="DH18" s="83">
        <v>9</v>
      </c>
      <c r="DI18" s="261">
        <v>13</v>
      </c>
      <c r="DJ18" s="83">
        <v>11</v>
      </c>
    </row>
    <row r="19" spans="1:114" s="4" customFormat="1" ht="12">
      <c r="A19" s="168" t="s">
        <v>112</v>
      </c>
      <c r="B19" s="169" t="s">
        <v>20</v>
      </c>
      <c r="C19" s="165" t="s">
        <v>37</v>
      </c>
      <c r="D19" s="4">
        <v>13</v>
      </c>
      <c r="E19" s="4">
        <v>25</v>
      </c>
      <c r="F19" s="4">
        <v>14</v>
      </c>
      <c r="G19" s="4">
        <v>11</v>
      </c>
      <c r="H19" s="4">
        <v>11</v>
      </c>
      <c r="I19" s="4">
        <v>13</v>
      </c>
      <c r="J19" s="4">
        <v>12</v>
      </c>
      <c r="K19" s="4">
        <v>12</v>
      </c>
      <c r="L19" s="166">
        <v>11</v>
      </c>
      <c r="M19" s="203">
        <v>13</v>
      </c>
      <c r="N19" s="4">
        <v>14</v>
      </c>
      <c r="O19" s="4">
        <v>29</v>
      </c>
      <c r="P19" s="198">
        <v>18</v>
      </c>
      <c r="Q19" s="4">
        <v>9</v>
      </c>
      <c r="R19" s="4">
        <v>10</v>
      </c>
      <c r="S19" s="4">
        <v>11</v>
      </c>
      <c r="T19" s="4">
        <v>11</v>
      </c>
      <c r="U19" s="4">
        <v>25</v>
      </c>
      <c r="V19" s="4">
        <v>15</v>
      </c>
      <c r="W19" s="4">
        <v>18</v>
      </c>
      <c r="X19" s="4">
        <v>30</v>
      </c>
      <c r="Y19" s="4">
        <v>15</v>
      </c>
      <c r="Z19" s="4">
        <v>16</v>
      </c>
      <c r="AA19" s="181">
        <v>17</v>
      </c>
      <c r="AB19" s="4">
        <v>17</v>
      </c>
      <c r="AC19" s="145">
        <v>12</v>
      </c>
      <c r="AD19" s="144">
        <v>11</v>
      </c>
      <c r="AE19" s="144">
        <v>19</v>
      </c>
      <c r="AF19" s="144">
        <v>23</v>
      </c>
      <c r="AG19" s="144">
        <v>17</v>
      </c>
      <c r="AH19" s="144">
        <v>16</v>
      </c>
      <c r="AI19" s="149">
        <v>18</v>
      </c>
      <c r="AJ19" s="194">
        <v>18</v>
      </c>
      <c r="AK19" s="194">
        <v>37</v>
      </c>
      <c r="AL19" s="146">
        <v>42</v>
      </c>
      <c r="AM19" s="144">
        <v>12</v>
      </c>
      <c r="AN19" s="144">
        <v>12</v>
      </c>
      <c r="AO19" s="144">
        <v>11</v>
      </c>
      <c r="AP19" s="144">
        <v>9</v>
      </c>
      <c r="AQ19" s="144">
        <v>15</v>
      </c>
      <c r="AR19" s="144">
        <v>16</v>
      </c>
      <c r="AS19" s="144">
        <v>8</v>
      </c>
      <c r="AT19" s="144">
        <v>10</v>
      </c>
      <c r="AU19" s="144">
        <v>10</v>
      </c>
      <c r="AV19" s="144">
        <v>8</v>
      </c>
      <c r="AW19" s="144">
        <v>10</v>
      </c>
      <c r="AX19" s="144">
        <v>10</v>
      </c>
      <c r="AY19" s="144">
        <v>12</v>
      </c>
      <c r="AZ19" s="144">
        <v>21</v>
      </c>
      <c r="BA19" s="144">
        <v>23</v>
      </c>
      <c r="BB19" s="144">
        <v>16</v>
      </c>
      <c r="BC19" s="144">
        <v>10</v>
      </c>
      <c r="BD19" s="144">
        <v>12</v>
      </c>
      <c r="BE19" s="145">
        <v>13</v>
      </c>
      <c r="BF19" s="145">
        <v>15</v>
      </c>
      <c r="BG19" s="144">
        <v>8</v>
      </c>
      <c r="BH19" s="160">
        <v>13</v>
      </c>
      <c r="BI19" s="144">
        <v>25</v>
      </c>
      <c r="BJ19" s="144">
        <v>20</v>
      </c>
      <c r="BK19" s="144">
        <v>13</v>
      </c>
      <c r="BL19" s="144">
        <v>12</v>
      </c>
      <c r="BM19" s="144">
        <v>11</v>
      </c>
      <c r="BN19" s="144">
        <v>13</v>
      </c>
      <c r="BO19" s="144">
        <v>11</v>
      </c>
      <c r="BP19" s="144">
        <v>11</v>
      </c>
      <c r="BQ19" s="144">
        <v>12</v>
      </c>
      <c r="BR19" s="144">
        <v>12</v>
      </c>
      <c r="BS19" s="149">
        <v>35</v>
      </c>
      <c r="BT19" s="144">
        <v>15</v>
      </c>
      <c r="BU19" s="144">
        <v>9</v>
      </c>
      <c r="BV19" s="144">
        <v>16</v>
      </c>
      <c r="BW19" s="144">
        <v>12</v>
      </c>
      <c r="BX19" s="144">
        <v>24</v>
      </c>
      <c r="BY19" s="144">
        <v>26</v>
      </c>
      <c r="BZ19" s="144">
        <v>19</v>
      </c>
      <c r="CA19" s="144">
        <v>12</v>
      </c>
      <c r="CB19" s="144">
        <v>11</v>
      </c>
      <c r="CC19" s="144">
        <v>12</v>
      </c>
      <c r="CD19" s="144">
        <v>12</v>
      </c>
      <c r="CE19" s="144">
        <v>11</v>
      </c>
      <c r="CF19" s="144">
        <v>9</v>
      </c>
      <c r="CG19" s="160">
        <v>12</v>
      </c>
      <c r="CH19" s="144">
        <v>12</v>
      </c>
      <c r="CI19" s="144">
        <v>10</v>
      </c>
      <c r="CJ19" s="144">
        <v>11</v>
      </c>
      <c r="CK19" s="144">
        <v>11</v>
      </c>
      <c r="CL19" s="144">
        <v>30</v>
      </c>
      <c r="CM19" s="144">
        <v>12</v>
      </c>
      <c r="CN19" s="160">
        <v>14</v>
      </c>
      <c r="CO19" s="144">
        <v>24</v>
      </c>
      <c r="CP19" s="144">
        <v>13</v>
      </c>
      <c r="CQ19" s="144">
        <v>10</v>
      </c>
      <c r="CR19" s="4">
        <v>10</v>
      </c>
      <c r="CS19" s="149">
        <v>22</v>
      </c>
      <c r="CT19" s="144">
        <v>15</v>
      </c>
      <c r="CU19" s="144">
        <v>19</v>
      </c>
      <c r="CV19" s="144">
        <v>13</v>
      </c>
      <c r="CW19" s="160">
        <v>23</v>
      </c>
      <c r="CX19" s="144">
        <v>17</v>
      </c>
      <c r="CY19" s="144">
        <v>13</v>
      </c>
      <c r="CZ19" s="144">
        <v>15</v>
      </c>
      <c r="DA19" s="144">
        <v>24</v>
      </c>
      <c r="DB19" s="4">
        <v>12</v>
      </c>
      <c r="DC19" s="4">
        <v>23</v>
      </c>
      <c r="DD19" s="4">
        <v>18</v>
      </c>
      <c r="DE19" s="4">
        <v>10</v>
      </c>
      <c r="DF19" s="4">
        <v>14</v>
      </c>
      <c r="DG19" s="4">
        <v>17</v>
      </c>
      <c r="DH19" s="4">
        <v>9</v>
      </c>
      <c r="DI19" s="4">
        <v>12</v>
      </c>
      <c r="DJ19" s="4">
        <v>11</v>
      </c>
    </row>
    <row r="20" spans="1:114" s="2" customFormat="1" ht="12.75" customHeight="1">
      <c r="A20" s="84" t="s">
        <v>89</v>
      </c>
      <c r="B20" s="87" t="s">
        <v>20</v>
      </c>
      <c r="C20" s="10" t="s">
        <v>37</v>
      </c>
      <c r="D20" s="2">
        <v>13</v>
      </c>
      <c r="E20" s="2">
        <v>25</v>
      </c>
      <c r="F20" s="2">
        <v>14</v>
      </c>
      <c r="G20" s="2">
        <v>11</v>
      </c>
      <c r="H20" s="2">
        <v>11</v>
      </c>
      <c r="I20" s="2">
        <v>13</v>
      </c>
      <c r="J20" s="2">
        <v>12</v>
      </c>
      <c r="K20" s="2">
        <v>12</v>
      </c>
      <c r="L20" s="2">
        <v>12</v>
      </c>
      <c r="M20" s="7">
        <v>13</v>
      </c>
      <c r="N20" s="2">
        <v>14</v>
      </c>
      <c r="O20" s="2">
        <v>29</v>
      </c>
      <c r="P20" s="195">
        <v>18</v>
      </c>
      <c r="Q20" s="2">
        <v>9</v>
      </c>
      <c r="R20" s="2">
        <v>10</v>
      </c>
      <c r="S20" s="2">
        <v>11</v>
      </c>
      <c r="T20" s="2">
        <v>11</v>
      </c>
      <c r="U20" s="2">
        <v>25</v>
      </c>
      <c r="V20" s="2">
        <v>15</v>
      </c>
      <c r="W20" s="13">
        <v>19</v>
      </c>
      <c r="X20" s="2">
        <v>30</v>
      </c>
      <c r="Y20" s="2">
        <v>15</v>
      </c>
      <c r="Z20" s="2">
        <v>16</v>
      </c>
      <c r="AA20" s="159">
        <v>17</v>
      </c>
      <c r="AB20" s="2">
        <v>17</v>
      </c>
      <c r="AC20" s="88">
        <v>13</v>
      </c>
      <c r="AD20" s="2">
        <v>11</v>
      </c>
      <c r="AE20" s="2">
        <v>19</v>
      </c>
      <c r="AF20" s="2">
        <v>23</v>
      </c>
      <c r="AG20" s="2">
        <v>17</v>
      </c>
      <c r="AH20" s="38">
        <v>15</v>
      </c>
      <c r="AI20" s="7">
        <v>18</v>
      </c>
      <c r="AJ20" s="195">
        <v>18</v>
      </c>
      <c r="AK20" s="195">
        <v>37</v>
      </c>
      <c r="AL20" s="38">
        <v>39</v>
      </c>
      <c r="AM20" s="2">
        <v>12</v>
      </c>
      <c r="AN20" s="2">
        <v>12</v>
      </c>
      <c r="AO20" s="39">
        <v>11</v>
      </c>
      <c r="AP20" s="39">
        <v>9</v>
      </c>
      <c r="AQ20" s="39">
        <v>15</v>
      </c>
      <c r="AR20" s="39">
        <v>16</v>
      </c>
      <c r="AS20" s="39">
        <v>8</v>
      </c>
      <c r="AT20" s="39">
        <v>10</v>
      </c>
      <c r="AU20" s="39">
        <v>10</v>
      </c>
      <c r="AV20" s="39">
        <v>8</v>
      </c>
      <c r="AW20" s="39">
        <v>10</v>
      </c>
      <c r="AX20" s="39">
        <v>10</v>
      </c>
      <c r="AY20" s="2">
        <v>12</v>
      </c>
      <c r="AZ20" s="2">
        <v>21</v>
      </c>
      <c r="BA20" s="2">
        <v>23</v>
      </c>
      <c r="BB20" s="2">
        <v>16</v>
      </c>
      <c r="BC20" s="2">
        <v>10</v>
      </c>
      <c r="BD20" s="2">
        <v>12</v>
      </c>
      <c r="BE20" s="38">
        <v>13</v>
      </c>
      <c r="BF20" s="2">
        <v>16</v>
      </c>
      <c r="BG20" s="2">
        <v>8</v>
      </c>
      <c r="BH20" s="159">
        <v>13</v>
      </c>
      <c r="BI20" s="2">
        <v>25</v>
      </c>
      <c r="BJ20" s="2">
        <v>20</v>
      </c>
      <c r="BK20" s="2">
        <v>13</v>
      </c>
      <c r="BL20" s="2">
        <v>12</v>
      </c>
      <c r="BM20" s="39">
        <v>11</v>
      </c>
      <c r="BN20" s="39">
        <v>13</v>
      </c>
      <c r="BO20" s="39">
        <v>11</v>
      </c>
      <c r="BP20" s="39">
        <v>11</v>
      </c>
      <c r="BQ20" s="39">
        <v>12</v>
      </c>
      <c r="BR20" s="39">
        <v>12</v>
      </c>
      <c r="BS20" s="145">
        <v>36</v>
      </c>
      <c r="BT20" s="144">
        <v>15</v>
      </c>
      <c r="BU20" s="144">
        <v>9</v>
      </c>
      <c r="BV20" s="144">
        <v>16</v>
      </c>
      <c r="BW20" s="144">
        <v>12</v>
      </c>
      <c r="BX20" s="144">
        <v>24</v>
      </c>
      <c r="BY20" s="144">
        <v>26</v>
      </c>
      <c r="BZ20" s="144">
        <v>19</v>
      </c>
      <c r="CA20" s="145">
        <v>11</v>
      </c>
      <c r="CB20" s="144">
        <v>11</v>
      </c>
      <c r="CC20" s="144">
        <v>12</v>
      </c>
      <c r="CD20" s="144">
        <v>12</v>
      </c>
      <c r="CE20" s="144">
        <v>11</v>
      </c>
      <c r="CF20" s="144">
        <v>9</v>
      </c>
      <c r="CG20" s="160">
        <v>12</v>
      </c>
      <c r="CH20" s="144">
        <v>12</v>
      </c>
      <c r="CI20" s="144">
        <v>10</v>
      </c>
      <c r="CJ20" s="144">
        <v>11</v>
      </c>
      <c r="CK20" s="144">
        <v>11</v>
      </c>
      <c r="CL20" s="144">
        <v>30</v>
      </c>
      <c r="CM20" s="144">
        <v>12</v>
      </c>
      <c r="CN20" s="145">
        <v>13</v>
      </c>
      <c r="CO20" s="248">
        <v>24</v>
      </c>
      <c r="CP20" s="144">
        <v>13</v>
      </c>
      <c r="CQ20" s="144">
        <v>10</v>
      </c>
      <c r="CR20" s="144">
        <v>10</v>
      </c>
      <c r="CS20" s="149">
        <v>22</v>
      </c>
      <c r="CT20" s="144">
        <v>15</v>
      </c>
      <c r="CU20" s="144">
        <v>19</v>
      </c>
      <c r="CV20" s="144">
        <v>13</v>
      </c>
      <c r="CW20" s="160">
        <v>23</v>
      </c>
      <c r="CX20" s="144">
        <v>17</v>
      </c>
      <c r="CY20" s="145">
        <v>14</v>
      </c>
      <c r="CZ20" s="144">
        <v>15</v>
      </c>
      <c r="DA20" s="144">
        <v>24</v>
      </c>
      <c r="DB20" s="2">
        <v>12</v>
      </c>
      <c r="DC20" s="2">
        <v>23</v>
      </c>
      <c r="DD20" s="38">
        <v>17</v>
      </c>
      <c r="DE20" s="2">
        <v>10</v>
      </c>
      <c r="DF20" s="2">
        <v>14</v>
      </c>
      <c r="DG20" s="2">
        <v>17</v>
      </c>
      <c r="DH20" s="2">
        <v>9</v>
      </c>
      <c r="DI20" s="2">
        <v>12</v>
      </c>
      <c r="DJ20" s="2">
        <v>11</v>
      </c>
    </row>
    <row r="21" spans="1:114" s="96" customFormat="1" ht="12.75" customHeight="1">
      <c r="A21" s="89" t="s">
        <v>53</v>
      </c>
      <c r="B21" s="90" t="s">
        <v>20</v>
      </c>
      <c r="C21" s="91" t="s">
        <v>37</v>
      </c>
      <c r="D21" s="92">
        <v>13</v>
      </c>
      <c r="E21" s="92">
        <v>25</v>
      </c>
      <c r="F21" s="92">
        <v>14</v>
      </c>
      <c r="G21" s="92">
        <v>11</v>
      </c>
      <c r="H21" s="93">
        <v>11</v>
      </c>
      <c r="I21" s="94">
        <v>14</v>
      </c>
      <c r="J21" s="93">
        <v>12</v>
      </c>
      <c r="K21" s="93">
        <v>12</v>
      </c>
      <c r="L21" s="93">
        <v>12</v>
      </c>
      <c r="M21" s="92">
        <v>13</v>
      </c>
      <c r="N21" s="92">
        <v>14</v>
      </c>
      <c r="O21" s="92">
        <v>29</v>
      </c>
      <c r="P21" s="199">
        <v>18</v>
      </c>
      <c r="Q21" s="93">
        <v>9</v>
      </c>
      <c r="R21" s="93">
        <v>10</v>
      </c>
      <c r="S21" s="93">
        <v>11</v>
      </c>
      <c r="T21" s="93">
        <v>11</v>
      </c>
      <c r="U21" s="93">
        <v>25</v>
      </c>
      <c r="V21" s="93">
        <v>15</v>
      </c>
      <c r="W21" s="93">
        <v>18</v>
      </c>
      <c r="X21" s="93">
        <v>30</v>
      </c>
      <c r="Y21" s="93">
        <v>15</v>
      </c>
      <c r="Z21" s="93">
        <v>16</v>
      </c>
      <c r="AA21" s="94">
        <v>16</v>
      </c>
      <c r="AB21" s="93">
        <v>17</v>
      </c>
      <c r="AC21" s="93">
        <v>11</v>
      </c>
      <c r="AD21" s="93">
        <v>11</v>
      </c>
      <c r="AE21" s="93">
        <v>19</v>
      </c>
      <c r="AF21" s="92">
        <v>23</v>
      </c>
      <c r="AG21" s="92">
        <v>17</v>
      </c>
      <c r="AH21" s="93">
        <v>16</v>
      </c>
      <c r="AI21" s="92">
        <v>18</v>
      </c>
      <c r="AJ21" s="199">
        <v>18</v>
      </c>
      <c r="AK21" s="199">
        <v>37</v>
      </c>
      <c r="AL21" s="92">
        <v>40</v>
      </c>
      <c r="AM21" s="92">
        <v>12</v>
      </c>
      <c r="AN21" s="93">
        <v>12</v>
      </c>
      <c r="AO21" s="93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162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253" t="s">
        <v>123</v>
      </c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</row>
    <row r="22" spans="1:113" s="4" customFormat="1" ht="12">
      <c r="A22" s="49" t="s">
        <v>145</v>
      </c>
      <c r="B22" s="144" t="s">
        <v>144</v>
      </c>
      <c r="C22" s="165"/>
      <c r="D22" s="144">
        <v>13</v>
      </c>
      <c r="E22" s="144">
        <v>25</v>
      </c>
      <c r="F22" s="144">
        <v>14</v>
      </c>
      <c r="G22" s="144">
        <v>11</v>
      </c>
      <c r="H22" s="144">
        <v>11</v>
      </c>
      <c r="I22" s="144">
        <v>13</v>
      </c>
      <c r="J22" s="144">
        <v>12</v>
      </c>
      <c r="K22" s="144">
        <v>12</v>
      </c>
      <c r="L22" s="144">
        <v>12</v>
      </c>
      <c r="M22" s="149">
        <v>13</v>
      </c>
      <c r="N22" s="144">
        <v>14</v>
      </c>
      <c r="O22" s="144">
        <v>29</v>
      </c>
      <c r="P22" s="160">
        <v>18</v>
      </c>
      <c r="Q22" s="144">
        <v>9</v>
      </c>
      <c r="R22" s="144">
        <v>10</v>
      </c>
      <c r="S22" s="144">
        <v>11</v>
      </c>
      <c r="T22" s="144">
        <v>11</v>
      </c>
      <c r="U22" s="144">
        <v>25</v>
      </c>
      <c r="V22" s="144">
        <v>15</v>
      </c>
      <c r="W22" s="144">
        <v>18</v>
      </c>
      <c r="X22" s="149">
        <v>30</v>
      </c>
      <c r="Y22" s="144">
        <v>15</v>
      </c>
      <c r="Z22" s="144">
        <v>16</v>
      </c>
      <c r="AA22" s="160">
        <v>17</v>
      </c>
      <c r="AB22" s="144">
        <v>17</v>
      </c>
      <c r="AC22" s="144">
        <v>11</v>
      </c>
      <c r="AD22" s="144">
        <v>11</v>
      </c>
      <c r="AE22" s="144">
        <v>19</v>
      </c>
      <c r="AF22" s="144">
        <v>23</v>
      </c>
      <c r="AG22" s="144">
        <v>17</v>
      </c>
      <c r="AH22" s="93">
        <v>16</v>
      </c>
      <c r="AI22" s="247">
        <v>19</v>
      </c>
      <c r="AJ22" s="199">
        <v>18</v>
      </c>
      <c r="AK22" s="199">
        <v>37</v>
      </c>
      <c r="AL22" s="92">
        <v>40</v>
      </c>
      <c r="AM22" s="92">
        <v>12</v>
      </c>
      <c r="AN22" s="93">
        <v>12</v>
      </c>
      <c r="AP22" s="144"/>
      <c r="AQ22" s="144"/>
      <c r="AR22" s="144"/>
      <c r="AT22" s="144"/>
      <c r="AU22" s="144"/>
      <c r="AV22" s="144"/>
      <c r="AW22" s="144"/>
      <c r="AX22" s="144"/>
      <c r="AY22" s="144">
        <v>12</v>
      </c>
      <c r="BH22" s="181">
        <v>13</v>
      </c>
      <c r="BK22" s="4">
        <v>13</v>
      </c>
      <c r="CK22" s="4">
        <v>11</v>
      </c>
      <c r="CL22" s="4">
        <v>30</v>
      </c>
      <c r="CM22" s="4">
        <v>12</v>
      </c>
      <c r="CN22" s="181">
        <v>14</v>
      </c>
      <c r="CO22" s="258">
        <v>24</v>
      </c>
      <c r="CP22" s="4">
        <v>13</v>
      </c>
      <c r="CQ22" s="4">
        <v>10</v>
      </c>
      <c r="DI22" s="4">
        <v>12</v>
      </c>
    </row>
    <row r="23" spans="1:93" s="2" customFormat="1" ht="12.75" customHeight="1">
      <c r="A23" s="49" t="s">
        <v>68</v>
      </c>
      <c r="B23" s="75" t="s">
        <v>14</v>
      </c>
      <c r="C23" s="55"/>
      <c r="D23" s="39">
        <v>13</v>
      </c>
      <c r="E23" s="42">
        <v>25</v>
      </c>
      <c r="F23" s="39">
        <v>14</v>
      </c>
      <c r="G23" s="39">
        <v>11</v>
      </c>
      <c r="H23" s="39">
        <v>11</v>
      </c>
      <c r="I23" s="42">
        <v>13</v>
      </c>
      <c r="J23" s="39">
        <v>12</v>
      </c>
      <c r="K23" s="39">
        <v>12</v>
      </c>
      <c r="L23" s="39">
        <v>12</v>
      </c>
      <c r="M23" s="42">
        <v>13</v>
      </c>
      <c r="N23" s="39">
        <v>14</v>
      </c>
      <c r="O23" s="39">
        <v>29</v>
      </c>
      <c r="P23" s="197">
        <v>18</v>
      </c>
      <c r="Q23" s="39">
        <v>9</v>
      </c>
      <c r="R23" s="39">
        <v>10</v>
      </c>
      <c r="S23" s="39">
        <v>11</v>
      </c>
      <c r="T23" s="39">
        <v>11</v>
      </c>
      <c r="U23" s="39">
        <v>25</v>
      </c>
      <c r="V23" s="39">
        <v>15</v>
      </c>
      <c r="W23" s="39">
        <v>18</v>
      </c>
      <c r="X23" s="39">
        <v>30</v>
      </c>
      <c r="Y23" s="40">
        <v>16</v>
      </c>
      <c r="Z23" s="39">
        <v>16</v>
      </c>
      <c r="AA23" s="197">
        <v>17</v>
      </c>
      <c r="AB23" s="39">
        <v>17</v>
      </c>
      <c r="AC23" s="47">
        <v>11</v>
      </c>
      <c r="AD23" s="39">
        <v>11</v>
      </c>
      <c r="AE23" s="39">
        <v>19</v>
      </c>
      <c r="AF23" s="42">
        <v>23</v>
      </c>
      <c r="AG23" s="39">
        <v>17</v>
      </c>
      <c r="AH23" s="40">
        <v>15</v>
      </c>
      <c r="AI23" s="42">
        <v>18</v>
      </c>
      <c r="AJ23" s="197">
        <v>18</v>
      </c>
      <c r="AK23" s="197">
        <v>37</v>
      </c>
      <c r="AL23" s="41">
        <v>42</v>
      </c>
      <c r="AM23" s="39">
        <v>12</v>
      </c>
      <c r="AN23" s="39">
        <v>12</v>
      </c>
      <c r="BH23" s="7"/>
      <c r="BI23" s="7"/>
      <c r="CO23" s="18"/>
    </row>
    <row r="24" spans="1:70" s="2" customFormat="1" ht="12.75" customHeight="1">
      <c r="A24" s="36" t="s">
        <v>50</v>
      </c>
      <c r="B24" s="73" t="s">
        <v>14</v>
      </c>
      <c r="C24" s="74" t="s">
        <v>37</v>
      </c>
      <c r="D24" s="39">
        <v>13</v>
      </c>
      <c r="E24" s="39">
        <v>25</v>
      </c>
      <c r="F24" s="39">
        <v>14</v>
      </c>
      <c r="G24" s="40">
        <v>10</v>
      </c>
      <c r="H24" s="39">
        <v>11</v>
      </c>
      <c r="I24" s="39">
        <v>13</v>
      </c>
      <c r="J24" s="39">
        <v>12</v>
      </c>
      <c r="K24" s="39">
        <v>12</v>
      </c>
      <c r="L24" s="39">
        <v>12</v>
      </c>
      <c r="M24" s="201">
        <v>14</v>
      </c>
      <c r="N24" s="39">
        <v>14</v>
      </c>
      <c r="O24" s="39">
        <v>29</v>
      </c>
      <c r="P24" s="197">
        <v>18</v>
      </c>
      <c r="Q24" s="39">
        <v>9</v>
      </c>
      <c r="R24" s="39">
        <v>10</v>
      </c>
      <c r="S24" s="39">
        <v>11</v>
      </c>
      <c r="T24" s="39">
        <v>11</v>
      </c>
      <c r="U24" s="39">
        <v>25</v>
      </c>
      <c r="V24" s="39">
        <v>15</v>
      </c>
      <c r="W24" s="39">
        <v>18</v>
      </c>
      <c r="X24" s="39">
        <v>30</v>
      </c>
      <c r="Y24" s="39">
        <v>15</v>
      </c>
      <c r="Z24" s="39">
        <v>16</v>
      </c>
      <c r="AA24" s="197">
        <v>17</v>
      </c>
      <c r="AB24" s="39">
        <v>17</v>
      </c>
      <c r="AC24" s="47">
        <v>11</v>
      </c>
      <c r="AD24" s="39">
        <v>11</v>
      </c>
      <c r="AE24" s="39">
        <v>19</v>
      </c>
      <c r="AF24" s="42">
        <v>23</v>
      </c>
      <c r="AG24" s="39">
        <v>17</v>
      </c>
      <c r="AH24" s="39">
        <v>16</v>
      </c>
      <c r="AI24" s="42">
        <v>18</v>
      </c>
      <c r="AJ24" s="45">
        <v>19</v>
      </c>
      <c r="AK24" s="197">
        <v>37</v>
      </c>
      <c r="AL24" s="42">
        <v>40</v>
      </c>
      <c r="AM24" s="39">
        <v>12</v>
      </c>
      <c r="AN24" s="39">
        <v>12</v>
      </c>
      <c r="AO24" s="144">
        <v>11</v>
      </c>
      <c r="AP24" s="144">
        <v>9</v>
      </c>
      <c r="AQ24" s="144">
        <v>15</v>
      </c>
      <c r="AR24" s="144">
        <v>16</v>
      </c>
      <c r="AS24" s="144">
        <v>8</v>
      </c>
      <c r="AT24" s="144">
        <v>10</v>
      </c>
      <c r="AU24" s="144">
        <v>10</v>
      </c>
      <c r="AV24" s="144">
        <v>8</v>
      </c>
      <c r="AW24" s="144">
        <v>10</v>
      </c>
      <c r="AX24" s="144">
        <v>10</v>
      </c>
      <c r="AY24" s="144">
        <v>12</v>
      </c>
      <c r="AZ24" s="144">
        <v>21</v>
      </c>
      <c r="BA24" s="144">
        <v>23</v>
      </c>
      <c r="BB24" s="144">
        <v>16</v>
      </c>
      <c r="BC24" s="144">
        <v>10</v>
      </c>
      <c r="BD24" s="144">
        <v>12</v>
      </c>
      <c r="BE24" s="144">
        <v>12</v>
      </c>
      <c r="BF24" s="144">
        <v>16</v>
      </c>
      <c r="BG24" s="144">
        <v>8</v>
      </c>
      <c r="BH24" s="160">
        <v>13</v>
      </c>
      <c r="BI24" s="144">
        <v>25</v>
      </c>
      <c r="BJ24" s="144">
        <v>20</v>
      </c>
      <c r="BK24" s="144">
        <v>13</v>
      </c>
      <c r="BL24" s="144">
        <v>12</v>
      </c>
      <c r="BM24" s="144">
        <v>11</v>
      </c>
      <c r="BN24" s="144">
        <v>13</v>
      </c>
      <c r="BO24" s="144">
        <v>11</v>
      </c>
      <c r="BP24" s="144">
        <v>11</v>
      </c>
      <c r="BQ24" s="144">
        <v>12</v>
      </c>
      <c r="BR24" s="144">
        <v>12</v>
      </c>
    </row>
    <row r="25" spans="1:60" s="2" customFormat="1" ht="12.75" customHeight="1">
      <c r="A25" s="36" t="s">
        <v>77</v>
      </c>
      <c r="B25" s="37" t="s">
        <v>14</v>
      </c>
      <c r="C25" s="10"/>
      <c r="D25" s="39">
        <v>13</v>
      </c>
      <c r="E25" s="39">
        <v>25</v>
      </c>
      <c r="F25" s="39">
        <v>14</v>
      </c>
      <c r="G25" s="40">
        <v>10</v>
      </c>
      <c r="H25" s="39">
        <v>11</v>
      </c>
      <c r="I25" s="39">
        <v>13</v>
      </c>
      <c r="J25" s="39">
        <v>12</v>
      </c>
      <c r="K25" s="39">
        <v>12</v>
      </c>
      <c r="L25" s="39">
        <v>12</v>
      </c>
      <c r="M25" s="201">
        <v>14</v>
      </c>
      <c r="N25" s="39">
        <v>14</v>
      </c>
      <c r="O25" s="39">
        <v>29</v>
      </c>
      <c r="P25" s="197">
        <v>18</v>
      </c>
      <c r="Q25" s="39">
        <v>9</v>
      </c>
      <c r="R25" s="39">
        <v>10</v>
      </c>
      <c r="S25" s="39">
        <v>11</v>
      </c>
      <c r="T25" s="39">
        <v>11</v>
      </c>
      <c r="U25" s="39">
        <v>25</v>
      </c>
      <c r="V25" s="39">
        <v>15</v>
      </c>
      <c r="W25" s="39">
        <v>18</v>
      </c>
      <c r="X25" s="39">
        <v>30</v>
      </c>
      <c r="Y25" s="39">
        <v>15</v>
      </c>
      <c r="Z25" s="39">
        <v>16</v>
      </c>
      <c r="AA25" s="197">
        <v>17</v>
      </c>
      <c r="AB25" s="39">
        <v>17</v>
      </c>
      <c r="AC25" s="39">
        <v>11</v>
      </c>
      <c r="AD25" s="39">
        <v>11</v>
      </c>
      <c r="AE25" s="39">
        <v>19</v>
      </c>
      <c r="AF25" s="39">
        <v>23</v>
      </c>
      <c r="AG25" s="39">
        <v>17</v>
      </c>
      <c r="AH25" s="39">
        <v>16</v>
      </c>
      <c r="AI25" s="42">
        <v>18</v>
      </c>
      <c r="AJ25" s="40">
        <v>19</v>
      </c>
      <c r="AK25" s="40">
        <v>38</v>
      </c>
      <c r="AL25" s="45">
        <v>39</v>
      </c>
      <c r="AM25" s="39">
        <v>12</v>
      </c>
      <c r="AN25" s="39">
        <v>12</v>
      </c>
      <c r="BH25" s="7"/>
    </row>
    <row r="26" spans="1:127" s="2" customFormat="1" ht="12.75" customHeight="1">
      <c r="A26" s="84">
        <v>218504</v>
      </c>
      <c r="B26" s="28" t="s">
        <v>14</v>
      </c>
      <c r="C26" s="21"/>
      <c r="D26" s="39">
        <v>13</v>
      </c>
      <c r="E26" s="42">
        <v>25</v>
      </c>
      <c r="F26" s="39">
        <v>14</v>
      </c>
      <c r="G26" s="39">
        <v>11</v>
      </c>
      <c r="H26" s="39">
        <v>11</v>
      </c>
      <c r="I26" s="42">
        <v>13</v>
      </c>
      <c r="J26" s="39">
        <v>12</v>
      </c>
      <c r="K26" s="39">
        <v>12</v>
      </c>
      <c r="L26" s="39">
        <v>12</v>
      </c>
      <c r="M26" s="201">
        <v>14</v>
      </c>
      <c r="N26" s="39">
        <v>14</v>
      </c>
      <c r="O26" s="39">
        <v>29</v>
      </c>
      <c r="P26" s="197">
        <v>18</v>
      </c>
      <c r="Q26" s="39">
        <v>9</v>
      </c>
      <c r="R26" s="39">
        <v>10</v>
      </c>
      <c r="S26" s="39">
        <v>11</v>
      </c>
      <c r="T26" s="39">
        <v>11</v>
      </c>
      <c r="U26" s="39">
        <v>25</v>
      </c>
      <c r="V26" s="39">
        <v>15</v>
      </c>
      <c r="W26" s="39">
        <v>18</v>
      </c>
      <c r="X26" s="39">
        <v>30</v>
      </c>
      <c r="Y26" s="39">
        <v>15</v>
      </c>
      <c r="Z26" s="39">
        <v>16</v>
      </c>
      <c r="AA26" s="197">
        <v>17</v>
      </c>
      <c r="AB26" s="39">
        <v>17</v>
      </c>
      <c r="AC26" s="47">
        <v>11</v>
      </c>
      <c r="AD26" s="39">
        <v>11</v>
      </c>
      <c r="AE26" s="39">
        <v>19</v>
      </c>
      <c r="AF26" s="42">
        <v>23</v>
      </c>
      <c r="AG26" s="39">
        <v>17</v>
      </c>
      <c r="AH26" s="39">
        <v>16</v>
      </c>
      <c r="AI26" s="42">
        <v>18</v>
      </c>
      <c r="AJ26" s="45">
        <v>17</v>
      </c>
      <c r="AK26" s="194">
        <v>37</v>
      </c>
      <c r="AL26" s="202">
        <v>41</v>
      </c>
      <c r="AM26" s="144">
        <v>12</v>
      </c>
      <c r="AN26" s="144">
        <v>12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</row>
    <row r="27" spans="1:60" s="2" customFormat="1" ht="12.75" customHeight="1">
      <c r="A27" s="153">
        <v>129688</v>
      </c>
      <c r="B27" s="57" t="s">
        <v>14</v>
      </c>
      <c r="C27" s="10"/>
      <c r="D27" s="39">
        <v>13</v>
      </c>
      <c r="E27" s="39">
        <v>25</v>
      </c>
      <c r="F27" s="39">
        <v>14</v>
      </c>
      <c r="G27" s="39">
        <v>11</v>
      </c>
      <c r="H27" s="39">
        <v>11</v>
      </c>
      <c r="I27" s="39">
        <v>13</v>
      </c>
      <c r="J27" s="39">
        <v>12</v>
      </c>
      <c r="K27" s="39">
        <v>12</v>
      </c>
      <c r="L27" s="39">
        <v>12</v>
      </c>
      <c r="M27" s="201">
        <v>14</v>
      </c>
      <c r="N27" s="39">
        <v>14</v>
      </c>
      <c r="O27" s="39">
        <v>29</v>
      </c>
      <c r="P27" s="197">
        <v>18</v>
      </c>
      <c r="Q27" s="39">
        <v>9</v>
      </c>
      <c r="R27" s="39">
        <v>10</v>
      </c>
      <c r="S27" s="39">
        <v>11</v>
      </c>
      <c r="T27" s="39">
        <v>11</v>
      </c>
      <c r="U27" s="39">
        <v>25</v>
      </c>
      <c r="V27" s="39">
        <v>15</v>
      </c>
      <c r="W27" s="39">
        <v>18</v>
      </c>
      <c r="X27" s="39">
        <v>30</v>
      </c>
      <c r="Y27" s="39">
        <v>15</v>
      </c>
      <c r="Z27" s="39">
        <v>16</v>
      </c>
      <c r="AA27" s="197">
        <v>17</v>
      </c>
      <c r="AB27" s="39">
        <v>17</v>
      </c>
      <c r="AC27" s="39">
        <v>11</v>
      </c>
      <c r="AD27" s="39">
        <v>11</v>
      </c>
      <c r="AE27" s="39">
        <v>19</v>
      </c>
      <c r="AF27" s="39">
        <v>23</v>
      </c>
      <c r="AG27" s="39">
        <v>17</v>
      </c>
      <c r="AH27" s="39">
        <v>16</v>
      </c>
      <c r="AI27" s="247">
        <v>19</v>
      </c>
      <c r="AJ27" s="197">
        <v>18</v>
      </c>
      <c r="AK27" s="45">
        <v>36</v>
      </c>
      <c r="AL27" s="201">
        <v>41</v>
      </c>
      <c r="AM27" s="39">
        <v>12</v>
      </c>
      <c r="AN27" s="39">
        <v>12</v>
      </c>
      <c r="AY27" s="7"/>
      <c r="BH27" s="7"/>
    </row>
    <row r="28" spans="1:40" s="4" customFormat="1" ht="12">
      <c r="A28" s="183" t="s">
        <v>97</v>
      </c>
      <c r="B28" s="144" t="s">
        <v>98</v>
      </c>
      <c r="C28" s="165"/>
      <c r="D28" s="144">
        <v>13</v>
      </c>
      <c r="E28" s="144">
        <v>25</v>
      </c>
      <c r="F28" s="144">
        <v>14</v>
      </c>
      <c r="G28" s="144">
        <v>11</v>
      </c>
      <c r="H28" s="144">
        <v>11</v>
      </c>
      <c r="I28" s="144">
        <v>13</v>
      </c>
      <c r="J28" s="144">
        <v>12</v>
      </c>
      <c r="K28" s="144">
        <v>12</v>
      </c>
      <c r="L28" s="144">
        <v>12</v>
      </c>
      <c r="M28" s="202">
        <v>14</v>
      </c>
      <c r="N28" s="144">
        <v>14</v>
      </c>
      <c r="O28" s="144">
        <v>29</v>
      </c>
      <c r="P28" s="194">
        <v>18</v>
      </c>
      <c r="Q28" s="144">
        <v>9</v>
      </c>
      <c r="R28" s="144">
        <v>10</v>
      </c>
      <c r="S28" s="144">
        <v>11</v>
      </c>
      <c r="T28" s="144">
        <v>11</v>
      </c>
      <c r="U28" s="144">
        <v>25</v>
      </c>
      <c r="V28" s="144">
        <v>15</v>
      </c>
      <c r="W28" s="144">
        <v>18</v>
      </c>
      <c r="X28" s="144">
        <v>30</v>
      </c>
      <c r="Y28" s="144">
        <v>15</v>
      </c>
      <c r="Z28" s="144">
        <v>16</v>
      </c>
      <c r="AA28" s="194">
        <v>17</v>
      </c>
      <c r="AB28" s="144">
        <v>17</v>
      </c>
      <c r="AC28" s="144">
        <v>11</v>
      </c>
      <c r="AD28" s="144">
        <v>11</v>
      </c>
      <c r="AE28" s="144">
        <v>19</v>
      </c>
      <c r="AF28" s="144">
        <v>23</v>
      </c>
      <c r="AG28" s="144">
        <v>17</v>
      </c>
      <c r="AH28" s="144">
        <v>16</v>
      </c>
      <c r="AI28" s="248">
        <v>19</v>
      </c>
      <c r="AJ28" s="194">
        <v>18</v>
      </c>
      <c r="AK28" s="145">
        <v>36</v>
      </c>
      <c r="AL28" s="202">
        <v>41</v>
      </c>
      <c r="AM28" s="144">
        <v>12</v>
      </c>
      <c r="AN28" s="144">
        <v>12</v>
      </c>
    </row>
    <row r="29" spans="1:70" ht="12.75">
      <c r="A29" s="84">
        <v>209737</v>
      </c>
      <c r="B29" s="100" t="s">
        <v>14</v>
      </c>
      <c r="D29" s="39">
        <v>13</v>
      </c>
      <c r="E29" s="42">
        <v>25</v>
      </c>
      <c r="F29" s="39">
        <v>14</v>
      </c>
      <c r="G29" s="39">
        <v>11</v>
      </c>
      <c r="H29" s="39">
        <v>11</v>
      </c>
      <c r="I29" s="42">
        <v>13</v>
      </c>
      <c r="J29" s="39">
        <v>12</v>
      </c>
      <c r="K29" s="39">
        <v>12</v>
      </c>
      <c r="L29" s="39">
        <v>12</v>
      </c>
      <c r="M29" s="201">
        <v>14</v>
      </c>
      <c r="N29" s="39">
        <v>14</v>
      </c>
      <c r="O29" s="39">
        <v>29</v>
      </c>
      <c r="P29" s="194">
        <v>18</v>
      </c>
      <c r="Q29" s="144">
        <v>9</v>
      </c>
      <c r="R29" s="144">
        <v>10</v>
      </c>
      <c r="S29" s="144">
        <v>11</v>
      </c>
      <c r="T29" s="144">
        <v>11</v>
      </c>
      <c r="U29" s="144">
        <v>25</v>
      </c>
      <c r="V29" s="144">
        <v>15</v>
      </c>
      <c r="W29" s="144">
        <v>18</v>
      </c>
      <c r="X29" s="144">
        <v>30</v>
      </c>
      <c r="Y29" s="144">
        <v>15</v>
      </c>
      <c r="Z29" s="144">
        <v>16</v>
      </c>
      <c r="AA29" s="194">
        <v>17</v>
      </c>
      <c r="AB29" s="144">
        <v>17</v>
      </c>
      <c r="AC29" s="144">
        <v>11</v>
      </c>
      <c r="AD29" s="144">
        <v>11</v>
      </c>
      <c r="AE29" s="144">
        <v>19</v>
      </c>
      <c r="AF29" s="144">
        <v>23</v>
      </c>
      <c r="AG29" s="232">
        <v>17</v>
      </c>
      <c r="AH29" s="231">
        <v>16</v>
      </c>
      <c r="AI29" s="249">
        <v>19</v>
      </c>
      <c r="AJ29" s="233">
        <v>18</v>
      </c>
      <c r="AK29" s="45">
        <v>36</v>
      </c>
      <c r="AL29" s="201">
        <v>41</v>
      </c>
      <c r="AM29" s="39">
        <v>12</v>
      </c>
      <c r="AN29" s="39">
        <v>12</v>
      </c>
      <c r="AO29" s="39">
        <v>11</v>
      </c>
      <c r="AP29" s="39">
        <v>9</v>
      </c>
      <c r="AQ29" s="39">
        <v>15</v>
      </c>
      <c r="AR29" s="39">
        <v>16</v>
      </c>
      <c r="AS29" s="39">
        <v>8</v>
      </c>
      <c r="AT29" s="39">
        <v>10</v>
      </c>
      <c r="AU29" s="39">
        <v>10</v>
      </c>
      <c r="AV29" s="39">
        <v>8</v>
      </c>
      <c r="AW29" s="39">
        <v>10</v>
      </c>
      <c r="AX29" s="39">
        <v>10</v>
      </c>
      <c r="AY29" s="362">
        <v>0</v>
      </c>
      <c r="AZ29" s="39">
        <v>21</v>
      </c>
      <c r="BA29" s="39">
        <v>23</v>
      </c>
      <c r="BB29" s="39">
        <v>16</v>
      </c>
      <c r="BC29" s="39">
        <v>10</v>
      </c>
      <c r="BD29" s="39">
        <v>12</v>
      </c>
      <c r="BE29" s="39">
        <v>12</v>
      </c>
      <c r="BF29" s="39">
        <v>16</v>
      </c>
      <c r="BG29" s="39">
        <v>8</v>
      </c>
      <c r="BH29" s="161">
        <v>13</v>
      </c>
      <c r="BI29" s="42">
        <v>25</v>
      </c>
      <c r="BJ29" s="39">
        <v>20</v>
      </c>
      <c r="BK29" s="39">
        <v>13</v>
      </c>
      <c r="BL29" s="39">
        <v>12</v>
      </c>
      <c r="BM29" s="39">
        <v>11</v>
      </c>
      <c r="BN29" s="39">
        <v>13</v>
      </c>
      <c r="BO29" s="39">
        <v>11</v>
      </c>
      <c r="BP29" s="39">
        <v>11</v>
      </c>
      <c r="BQ29" s="39">
        <v>12</v>
      </c>
      <c r="BR29" s="39">
        <v>12</v>
      </c>
    </row>
    <row r="30" spans="1:40" s="2" customFormat="1" ht="12.75" customHeight="1">
      <c r="A30" s="153" t="s">
        <v>93</v>
      </c>
      <c r="B30" s="57" t="s">
        <v>14</v>
      </c>
      <c r="C30" s="55" t="s">
        <v>37</v>
      </c>
      <c r="D30" s="144">
        <v>13</v>
      </c>
      <c r="E30" s="144">
        <v>25</v>
      </c>
      <c r="F30" s="144">
        <v>14</v>
      </c>
      <c r="G30" s="144">
        <v>11</v>
      </c>
      <c r="H30" s="144">
        <v>11</v>
      </c>
      <c r="I30" s="144">
        <v>13</v>
      </c>
      <c r="J30" s="144">
        <v>12</v>
      </c>
      <c r="K30" s="144">
        <v>12</v>
      </c>
      <c r="L30" s="144">
        <v>12</v>
      </c>
      <c r="M30" s="202">
        <v>14</v>
      </c>
      <c r="N30" s="144">
        <v>14</v>
      </c>
      <c r="O30" s="144">
        <v>29</v>
      </c>
      <c r="P30" s="194">
        <v>18</v>
      </c>
      <c r="Q30" s="144">
        <v>9</v>
      </c>
      <c r="R30" s="144">
        <v>10</v>
      </c>
      <c r="S30" s="144">
        <v>11</v>
      </c>
      <c r="T30" s="144">
        <v>11</v>
      </c>
      <c r="U30" s="144">
        <v>25</v>
      </c>
      <c r="V30" s="144">
        <v>15</v>
      </c>
      <c r="W30" s="144">
        <v>18</v>
      </c>
      <c r="X30" s="144">
        <v>30</v>
      </c>
      <c r="Y30" s="144">
        <v>15</v>
      </c>
      <c r="Z30" s="144">
        <v>16</v>
      </c>
      <c r="AA30" s="194">
        <v>17</v>
      </c>
      <c r="AB30" s="144">
        <v>17</v>
      </c>
      <c r="AC30" s="144">
        <v>11</v>
      </c>
      <c r="AD30" s="144">
        <v>11</v>
      </c>
      <c r="AE30" s="144">
        <v>19</v>
      </c>
      <c r="AF30" s="144">
        <v>23</v>
      </c>
      <c r="AG30" s="144">
        <v>17</v>
      </c>
      <c r="AH30" s="144">
        <v>16</v>
      </c>
      <c r="AI30" s="248">
        <v>19</v>
      </c>
      <c r="AJ30" s="194">
        <v>18</v>
      </c>
      <c r="AK30" s="194">
        <v>37</v>
      </c>
      <c r="AL30" s="202">
        <v>41</v>
      </c>
      <c r="AM30" s="144">
        <v>12</v>
      </c>
      <c r="AN30" s="144">
        <v>12</v>
      </c>
    </row>
    <row r="31" spans="1:70" s="2" customFormat="1" ht="12.75" customHeight="1">
      <c r="A31" s="84" t="s">
        <v>54</v>
      </c>
      <c r="B31" s="28" t="s">
        <v>14</v>
      </c>
      <c r="C31" s="21"/>
      <c r="D31" s="39">
        <v>13</v>
      </c>
      <c r="E31" s="42">
        <v>25</v>
      </c>
      <c r="F31" s="39">
        <v>14</v>
      </c>
      <c r="G31" s="39">
        <v>11</v>
      </c>
      <c r="H31" s="39">
        <v>11</v>
      </c>
      <c r="I31" s="42">
        <v>13</v>
      </c>
      <c r="J31" s="39">
        <v>12</v>
      </c>
      <c r="K31" s="39">
        <v>12</v>
      </c>
      <c r="L31" s="39">
        <v>12</v>
      </c>
      <c r="M31" s="201">
        <v>14</v>
      </c>
      <c r="N31" s="39">
        <v>14</v>
      </c>
      <c r="O31" s="39">
        <v>29</v>
      </c>
      <c r="P31" s="197">
        <v>18</v>
      </c>
      <c r="Q31" s="39">
        <v>9</v>
      </c>
      <c r="R31" s="39">
        <v>10</v>
      </c>
      <c r="S31" s="39">
        <v>11</v>
      </c>
      <c r="T31" s="39">
        <v>11</v>
      </c>
      <c r="U31" s="39">
        <v>25</v>
      </c>
      <c r="V31" s="39">
        <v>15</v>
      </c>
      <c r="W31" s="39">
        <v>18</v>
      </c>
      <c r="X31" s="39">
        <v>30</v>
      </c>
      <c r="Y31" s="39">
        <v>15</v>
      </c>
      <c r="Z31" s="39">
        <v>16</v>
      </c>
      <c r="AA31" s="197">
        <v>17</v>
      </c>
      <c r="AB31" s="39">
        <v>17</v>
      </c>
      <c r="AC31" s="47">
        <v>11</v>
      </c>
      <c r="AD31" s="39">
        <v>11</v>
      </c>
      <c r="AE31" s="39">
        <v>19</v>
      </c>
      <c r="AF31" s="42">
        <v>23</v>
      </c>
      <c r="AG31" s="39">
        <v>17</v>
      </c>
      <c r="AH31" s="39">
        <v>16</v>
      </c>
      <c r="AI31" s="247">
        <v>19</v>
      </c>
      <c r="AJ31" s="197">
        <v>18</v>
      </c>
      <c r="AK31" s="197">
        <v>37</v>
      </c>
      <c r="AL31" s="201">
        <v>41</v>
      </c>
      <c r="AM31" s="39">
        <v>12</v>
      </c>
      <c r="AN31" s="39">
        <v>12</v>
      </c>
      <c r="AO31" s="39">
        <v>11</v>
      </c>
      <c r="AP31" s="39">
        <v>9</v>
      </c>
      <c r="AQ31" s="39">
        <v>15</v>
      </c>
      <c r="AR31" s="39">
        <v>16</v>
      </c>
      <c r="AS31" s="39">
        <v>8</v>
      </c>
      <c r="AT31" s="39">
        <v>10</v>
      </c>
      <c r="AU31" s="39">
        <v>10</v>
      </c>
      <c r="AV31" s="39">
        <v>8</v>
      </c>
      <c r="AW31" s="39">
        <v>10</v>
      </c>
      <c r="AX31" s="39">
        <v>10</v>
      </c>
      <c r="AY31" s="39">
        <v>12</v>
      </c>
      <c r="AZ31" s="39">
        <v>21</v>
      </c>
      <c r="BA31" s="39">
        <v>23</v>
      </c>
      <c r="BB31" s="39">
        <v>16</v>
      </c>
      <c r="BC31" s="39">
        <v>10</v>
      </c>
      <c r="BD31" s="39">
        <v>12</v>
      </c>
      <c r="BE31" s="39">
        <v>12</v>
      </c>
      <c r="BF31" s="39">
        <v>16</v>
      </c>
      <c r="BG31" s="39">
        <v>8</v>
      </c>
      <c r="BH31" s="161">
        <v>13</v>
      </c>
      <c r="BI31" s="42">
        <v>25</v>
      </c>
      <c r="BJ31" s="39">
        <v>20</v>
      </c>
      <c r="BK31" s="39">
        <v>13</v>
      </c>
      <c r="BL31" s="39">
        <v>12</v>
      </c>
      <c r="BM31" s="39">
        <v>11</v>
      </c>
      <c r="BN31" s="39">
        <v>13</v>
      </c>
      <c r="BO31" s="39">
        <v>11</v>
      </c>
      <c r="BP31" s="39">
        <v>11</v>
      </c>
      <c r="BQ31" s="39">
        <v>12</v>
      </c>
      <c r="BR31" s="39">
        <v>12</v>
      </c>
    </row>
    <row r="32" spans="1:70" s="2" customFormat="1" ht="12.75" customHeight="1">
      <c r="A32" s="84" t="s">
        <v>76</v>
      </c>
      <c r="B32" s="155" t="s">
        <v>14</v>
      </c>
      <c r="C32" s="21"/>
      <c r="D32" s="39">
        <v>13</v>
      </c>
      <c r="E32" s="42">
        <v>25</v>
      </c>
      <c r="F32" s="39">
        <v>14</v>
      </c>
      <c r="G32" s="39">
        <v>11</v>
      </c>
      <c r="H32" s="39">
        <v>11</v>
      </c>
      <c r="I32" s="42">
        <v>13</v>
      </c>
      <c r="J32" s="39">
        <v>12</v>
      </c>
      <c r="K32" s="39">
        <v>12</v>
      </c>
      <c r="L32" s="39">
        <v>12</v>
      </c>
      <c r="M32" s="201">
        <v>14</v>
      </c>
      <c r="N32" s="39">
        <v>14</v>
      </c>
      <c r="O32" s="39">
        <v>29</v>
      </c>
      <c r="P32" s="197">
        <v>18</v>
      </c>
      <c r="Q32" s="39">
        <v>9</v>
      </c>
      <c r="R32" s="39">
        <v>10</v>
      </c>
      <c r="S32" s="39">
        <v>11</v>
      </c>
      <c r="T32" s="39">
        <v>11</v>
      </c>
      <c r="U32" s="39">
        <v>25</v>
      </c>
      <c r="V32" s="39">
        <v>15</v>
      </c>
      <c r="W32" s="39">
        <v>18</v>
      </c>
      <c r="X32" s="39">
        <v>30</v>
      </c>
      <c r="Y32" s="39">
        <v>15</v>
      </c>
      <c r="Z32" s="39">
        <v>16</v>
      </c>
      <c r="AA32" s="197">
        <v>17</v>
      </c>
      <c r="AB32" s="39">
        <v>17</v>
      </c>
      <c r="AC32" s="47">
        <v>11</v>
      </c>
      <c r="AD32" s="39">
        <v>11</v>
      </c>
      <c r="AE32" s="39">
        <v>19</v>
      </c>
      <c r="AF32" s="42">
        <v>23</v>
      </c>
      <c r="AG32" s="39">
        <v>17</v>
      </c>
      <c r="AH32" s="39">
        <v>16</v>
      </c>
      <c r="AI32" s="247">
        <v>19</v>
      </c>
      <c r="AJ32" s="197">
        <v>18</v>
      </c>
      <c r="AK32" s="197">
        <v>37</v>
      </c>
      <c r="AL32" s="201">
        <v>41</v>
      </c>
      <c r="AM32" s="39">
        <v>12</v>
      </c>
      <c r="AN32" s="39">
        <v>12</v>
      </c>
      <c r="AO32" s="39">
        <v>11</v>
      </c>
      <c r="AP32" s="39">
        <v>9</v>
      </c>
      <c r="AQ32" s="39">
        <v>15</v>
      </c>
      <c r="AR32" s="39">
        <v>16</v>
      </c>
      <c r="AS32" s="39">
        <v>8</v>
      </c>
      <c r="AT32" s="39">
        <v>10</v>
      </c>
      <c r="AU32" s="39">
        <v>10</v>
      </c>
      <c r="AV32" s="39">
        <v>8</v>
      </c>
      <c r="AW32" s="39">
        <v>10</v>
      </c>
      <c r="AX32" s="39">
        <v>10</v>
      </c>
      <c r="AY32" s="39">
        <v>12</v>
      </c>
      <c r="AZ32" s="39">
        <v>21</v>
      </c>
      <c r="BA32" s="39">
        <v>23</v>
      </c>
      <c r="BB32" s="39">
        <v>16</v>
      </c>
      <c r="BC32" s="39">
        <v>10</v>
      </c>
      <c r="BD32" s="39">
        <v>12</v>
      </c>
      <c r="BE32" s="39">
        <v>12</v>
      </c>
      <c r="BF32" s="39">
        <v>16</v>
      </c>
      <c r="BG32" s="39">
        <v>8</v>
      </c>
      <c r="BH32" s="161">
        <v>13</v>
      </c>
      <c r="BI32" s="42">
        <v>25</v>
      </c>
      <c r="BJ32" s="39">
        <v>20</v>
      </c>
      <c r="BK32" s="39">
        <v>13</v>
      </c>
      <c r="BL32" s="39">
        <v>12</v>
      </c>
      <c r="BM32" s="39">
        <v>11</v>
      </c>
      <c r="BN32" s="39">
        <v>13</v>
      </c>
      <c r="BO32" s="39">
        <v>11</v>
      </c>
      <c r="BP32" s="39">
        <v>11</v>
      </c>
      <c r="BQ32" s="39">
        <v>12</v>
      </c>
      <c r="BR32" s="39">
        <v>12</v>
      </c>
    </row>
    <row r="33" spans="1:40" s="2" customFormat="1" ht="12.75" customHeight="1">
      <c r="A33" s="84">
        <v>199344</v>
      </c>
      <c r="B33" s="37" t="s">
        <v>14</v>
      </c>
      <c r="C33" s="10" t="s">
        <v>37</v>
      </c>
      <c r="D33" s="39">
        <v>13</v>
      </c>
      <c r="E33" s="39">
        <v>25</v>
      </c>
      <c r="F33" s="39">
        <v>14</v>
      </c>
      <c r="G33" s="39">
        <v>11</v>
      </c>
      <c r="H33" s="39">
        <v>11</v>
      </c>
      <c r="I33" s="40">
        <v>12</v>
      </c>
      <c r="J33" s="39">
        <v>12</v>
      </c>
      <c r="K33" s="39">
        <v>12</v>
      </c>
      <c r="L33" s="39">
        <v>12</v>
      </c>
      <c r="M33" s="201">
        <v>14</v>
      </c>
      <c r="N33" s="39">
        <v>14</v>
      </c>
      <c r="O33" s="39">
        <v>29</v>
      </c>
      <c r="P33" s="197">
        <v>18</v>
      </c>
      <c r="Q33" s="39">
        <v>9</v>
      </c>
      <c r="R33" s="39">
        <v>10</v>
      </c>
      <c r="S33" s="39">
        <v>11</v>
      </c>
      <c r="T33" s="39">
        <v>11</v>
      </c>
      <c r="U33" s="39">
        <v>25</v>
      </c>
      <c r="V33" s="39">
        <v>15</v>
      </c>
      <c r="W33" s="39">
        <v>18</v>
      </c>
      <c r="X33" s="39">
        <v>30</v>
      </c>
      <c r="Y33" s="39">
        <v>15</v>
      </c>
      <c r="Z33" s="39">
        <v>16</v>
      </c>
      <c r="AA33" s="197">
        <v>17</v>
      </c>
      <c r="AB33" s="45">
        <v>18</v>
      </c>
      <c r="AC33" s="231">
        <v>11</v>
      </c>
      <c r="AD33" s="231">
        <v>11</v>
      </c>
      <c r="AE33" s="231">
        <v>19</v>
      </c>
      <c r="AF33" s="232">
        <v>23</v>
      </c>
      <c r="AG33" s="232">
        <v>17</v>
      </c>
      <c r="AH33" s="231">
        <v>16</v>
      </c>
      <c r="AI33" s="249">
        <v>19</v>
      </c>
      <c r="AJ33" s="233">
        <v>18</v>
      </c>
      <c r="AK33" s="197">
        <v>37</v>
      </c>
      <c r="AL33" s="201">
        <v>41</v>
      </c>
      <c r="AM33" s="39">
        <v>12</v>
      </c>
      <c r="AN33" s="39">
        <v>12</v>
      </c>
    </row>
    <row r="34" spans="1:70" s="2" customFormat="1" ht="12.75" customHeight="1">
      <c r="A34" s="97" t="s">
        <v>90</v>
      </c>
      <c r="B34" s="37" t="s">
        <v>14</v>
      </c>
      <c r="C34" s="10" t="s">
        <v>37</v>
      </c>
      <c r="D34" s="39">
        <v>13</v>
      </c>
      <c r="E34" s="39">
        <v>25</v>
      </c>
      <c r="F34" s="39">
        <v>14</v>
      </c>
      <c r="G34" s="39">
        <v>11</v>
      </c>
      <c r="H34" s="39">
        <v>11</v>
      </c>
      <c r="I34" s="40">
        <v>12</v>
      </c>
      <c r="J34" s="39">
        <v>12</v>
      </c>
      <c r="K34" s="39">
        <v>12</v>
      </c>
      <c r="L34" s="39">
        <v>12</v>
      </c>
      <c r="M34" s="201">
        <v>14</v>
      </c>
      <c r="N34" s="39">
        <v>14</v>
      </c>
      <c r="O34" s="39">
        <v>29</v>
      </c>
      <c r="P34" s="197">
        <v>18</v>
      </c>
      <c r="Q34" s="39">
        <v>9</v>
      </c>
      <c r="R34" s="39">
        <v>10</v>
      </c>
      <c r="S34" s="39">
        <v>11</v>
      </c>
      <c r="T34" s="39">
        <v>11</v>
      </c>
      <c r="U34" s="39">
        <v>25</v>
      </c>
      <c r="V34" s="39">
        <v>15</v>
      </c>
      <c r="W34" s="39">
        <v>18</v>
      </c>
      <c r="X34" s="39">
        <v>30</v>
      </c>
      <c r="Y34" s="39">
        <v>15</v>
      </c>
      <c r="Z34" s="39">
        <v>16</v>
      </c>
      <c r="AA34" s="197">
        <v>17</v>
      </c>
      <c r="AB34" s="39">
        <v>17</v>
      </c>
      <c r="AC34" s="47">
        <v>11</v>
      </c>
      <c r="AD34" s="39">
        <v>11</v>
      </c>
      <c r="AE34" s="39">
        <v>19</v>
      </c>
      <c r="AF34" s="42">
        <v>23</v>
      </c>
      <c r="AG34" s="39">
        <v>17</v>
      </c>
      <c r="AH34" s="39">
        <v>16</v>
      </c>
      <c r="AI34" s="247">
        <v>19</v>
      </c>
      <c r="AJ34" s="197">
        <v>18</v>
      </c>
      <c r="AK34" s="40">
        <v>38</v>
      </c>
      <c r="AL34" s="201">
        <v>41</v>
      </c>
      <c r="AM34" s="39">
        <v>12</v>
      </c>
      <c r="AN34" s="39">
        <v>12</v>
      </c>
      <c r="AO34" s="27"/>
      <c r="AP34" s="27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53"/>
      <c r="BI34" s="24"/>
      <c r="BJ34" s="24"/>
      <c r="BK34" s="24"/>
      <c r="BL34" s="24"/>
      <c r="BM34" s="24"/>
      <c r="BN34" s="24"/>
      <c r="BO34" s="24"/>
      <c r="BP34" s="24"/>
      <c r="BQ34" s="14"/>
      <c r="BR34" s="98"/>
    </row>
    <row r="35" spans="1:70" s="2" customFormat="1" ht="12.75" customHeight="1">
      <c r="A35" s="153">
        <v>42131</v>
      </c>
      <c r="B35" s="57" t="s">
        <v>14</v>
      </c>
      <c r="C35" s="55"/>
      <c r="D35" s="39">
        <v>13</v>
      </c>
      <c r="E35" s="42">
        <v>25</v>
      </c>
      <c r="F35" s="39">
        <v>14</v>
      </c>
      <c r="G35" s="39">
        <v>11</v>
      </c>
      <c r="H35" s="39">
        <v>11</v>
      </c>
      <c r="I35" s="42">
        <v>13</v>
      </c>
      <c r="J35" s="39">
        <v>12</v>
      </c>
      <c r="K35" s="39">
        <v>12</v>
      </c>
      <c r="L35" s="39">
        <v>12</v>
      </c>
      <c r="M35" s="201">
        <v>14</v>
      </c>
      <c r="N35" s="39">
        <v>14</v>
      </c>
      <c r="O35" s="39">
        <v>29</v>
      </c>
      <c r="P35" s="197">
        <v>18</v>
      </c>
      <c r="Q35" s="39">
        <v>9</v>
      </c>
      <c r="R35" s="39">
        <v>10</v>
      </c>
      <c r="S35" s="39">
        <v>11</v>
      </c>
      <c r="T35" s="39">
        <v>11</v>
      </c>
      <c r="U35" s="39">
        <v>25</v>
      </c>
      <c r="V35" s="39">
        <v>15</v>
      </c>
      <c r="W35" s="39">
        <v>18</v>
      </c>
      <c r="X35" s="39">
        <v>30</v>
      </c>
      <c r="Y35" s="39">
        <v>15</v>
      </c>
      <c r="Z35" s="40">
        <v>15</v>
      </c>
      <c r="AA35" s="40">
        <v>16</v>
      </c>
      <c r="AB35" s="39">
        <v>17</v>
      </c>
      <c r="AC35" s="47">
        <v>11</v>
      </c>
      <c r="AD35" s="39">
        <v>11</v>
      </c>
      <c r="AE35" s="39">
        <v>19</v>
      </c>
      <c r="AF35" s="42">
        <v>23</v>
      </c>
      <c r="AG35" s="39">
        <v>17</v>
      </c>
      <c r="AH35" s="39">
        <v>16</v>
      </c>
      <c r="AI35" s="114">
        <v>20</v>
      </c>
      <c r="AJ35" s="45">
        <v>17</v>
      </c>
      <c r="AK35" s="197">
        <v>37</v>
      </c>
      <c r="AL35" s="201">
        <v>41</v>
      </c>
      <c r="AM35" s="39">
        <v>12</v>
      </c>
      <c r="AN35" s="39">
        <v>12</v>
      </c>
      <c r="AO35" s="39">
        <v>11</v>
      </c>
      <c r="AP35" s="39">
        <v>9</v>
      </c>
      <c r="AQ35" s="39">
        <v>15</v>
      </c>
      <c r="AR35" s="39">
        <v>16</v>
      </c>
      <c r="AS35" s="39">
        <v>8</v>
      </c>
      <c r="AT35" s="39">
        <v>10</v>
      </c>
      <c r="AU35" s="39">
        <v>10</v>
      </c>
      <c r="AV35" s="39">
        <v>8</v>
      </c>
      <c r="AW35" s="39">
        <v>10</v>
      </c>
      <c r="AX35" s="39">
        <v>10</v>
      </c>
      <c r="AY35" s="39">
        <v>12</v>
      </c>
      <c r="AZ35" s="39">
        <v>21</v>
      </c>
      <c r="BA35" s="39">
        <v>23</v>
      </c>
      <c r="BB35" s="39">
        <v>16</v>
      </c>
      <c r="BC35" s="39">
        <v>10</v>
      </c>
      <c r="BD35" s="39">
        <v>12</v>
      </c>
      <c r="BE35" s="39">
        <v>12</v>
      </c>
      <c r="BF35" s="39">
        <v>16</v>
      </c>
      <c r="BG35" s="39">
        <v>8</v>
      </c>
      <c r="BH35" s="161">
        <v>13</v>
      </c>
      <c r="BI35" s="42">
        <v>25</v>
      </c>
      <c r="BJ35" s="39">
        <v>20</v>
      </c>
      <c r="BK35" s="39">
        <v>13</v>
      </c>
      <c r="BL35" s="39">
        <v>12</v>
      </c>
      <c r="BM35" s="39">
        <v>11</v>
      </c>
      <c r="BN35" s="39">
        <v>13</v>
      </c>
      <c r="BO35" s="39">
        <v>11</v>
      </c>
      <c r="BP35" s="39">
        <v>11</v>
      </c>
      <c r="BQ35" s="39">
        <v>12</v>
      </c>
      <c r="BR35" s="39">
        <v>12</v>
      </c>
    </row>
    <row r="36" spans="1:70" s="2" customFormat="1" ht="12.75" customHeight="1">
      <c r="A36" s="84" t="s">
        <v>83</v>
      </c>
      <c r="B36" s="28" t="s">
        <v>14</v>
      </c>
      <c r="C36" s="99"/>
      <c r="D36" s="39">
        <v>13</v>
      </c>
      <c r="E36" s="42">
        <v>25</v>
      </c>
      <c r="F36" s="39">
        <v>14</v>
      </c>
      <c r="G36" s="39">
        <v>11</v>
      </c>
      <c r="H36" s="39">
        <v>11</v>
      </c>
      <c r="I36" s="42">
        <v>13</v>
      </c>
      <c r="J36" s="39">
        <v>12</v>
      </c>
      <c r="K36" s="39">
        <v>12</v>
      </c>
      <c r="L36" s="39">
        <v>12</v>
      </c>
      <c r="M36" s="201">
        <v>14</v>
      </c>
      <c r="N36" s="39">
        <v>14</v>
      </c>
      <c r="O36" s="39">
        <v>29</v>
      </c>
      <c r="P36" s="197">
        <v>18</v>
      </c>
      <c r="Q36" s="39">
        <v>9</v>
      </c>
      <c r="R36" s="39">
        <v>10</v>
      </c>
      <c r="S36" s="39">
        <v>11</v>
      </c>
      <c r="T36" s="39">
        <v>11</v>
      </c>
      <c r="U36" s="39">
        <v>25</v>
      </c>
      <c r="V36" s="39">
        <v>15</v>
      </c>
      <c r="W36" s="39">
        <v>18</v>
      </c>
      <c r="X36" s="39">
        <v>30</v>
      </c>
      <c r="Y36" s="39">
        <v>15</v>
      </c>
      <c r="Z36" s="39">
        <v>16</v>
      </c>
      <c r="AA36" s="197">
        <v>17</v>
      </c>
      <c r="AB36" s="39">
        <v>17</v>
      </c>
      <c r="AC36" s="47">
        <v>11</v>
      </c>
      <c r="AD36" s="39">
        <v>11</v>
      </c>
      <c r="AE36" s="39">
        <v>19</v>
      </c>
      <c r="AF36" s="42">
        <v>23</v>
      </c>
      <c r="AG36" s="39">
        <v>17</v>
      </c>
      <c r="AH36" s="39">
        <v>16</v>
      </c>
      <c r="AI36" s="114">
        <v>20</v>
      </c>
      <c r="AJ36" s="45">
        <v>17</v>
      </c>
      <c r="AK36" s="197">
        <v>37</v>
      </c>
      <c r="AL36" s="201">
        <v>41</v>
      </c>
      <c r="AM36" s="39">
        <v>12</v>
      </c>
      <c r="AN36" s="39">
        <v>12</v>
      </c>
      <c r="AO36" s="39">
        <v>11</v>
      </c>
      <c r="AP36" s="39">
        <v>9</v>
      </c>
      <c r="AQ36" s="39">
        <v>15</v>
      </c>
      <c r="AR36" s="39">
        <v>16</v>
      </c>
      <c r="AS36" s="39">
        <v>8</v>
      </c>
      <c r="AT36" s="39">
        <v>10</v>
      </c>
      <c r="AU36" s="39">
        <v>10</v>
      </c>
      <c r="AV36" s="39">
        <v>8</v>
      </c>
      <c r="AW36" s="39">
        <v>10</v>
      </c>
      <c r="AX36" s="39">
        <v>10</v>
      </c>
      <c r="AY36" s="39">
        <v>12</v>
      </c>
      <c r="AZ36" s="39">
        <v>21</v>
      </c>
      <c r="BA36" s="39">
        <v>23</v>
      </c>
      <c r="BB36" s="39">
        <v>16</v>
      </c>
      <c r="BC36" s="39">
        <v>10</v>
      </c>
      <c r="BD36" s="39">
        <v>12</v>
      </c>
      <c r="BE36" s="39">
        <v>12</v>
      </c>
      <c r="BF36" s="39">
        <v>16</v>
      </c>
      <c r="BG36" s="39">
        <v>8</v>
      </c>
      <c r="BH36" s="161">
        <v>13</v>
      </c>
      <c r="BI36" s="42">
        <v>25</v>
      </c>
      <c r="BJ36" s="39">
        <v>20</v>
      </c>
      <c r="BK36" s="39">
        <v>13</v>
      </c>
      <c r="BL36" s="39">
        <v>12</v>
      </c>
      <c r="BM36" s="39">
        <v>11</v>
      </c>
      <c r="BN36" s="39">
        <v>13</v>
      </c>
      <c r="BO36" s="39">
        <v>11</v>
      </c>
      <c r="BP36" s="39">
        <v>11</v>
      </c>
      <c r="BQ36" s="39">
        <v>12</v>
      </c>
      <c r="BR36" s="39">
        <v>12</v>
      </c>
    </row>
    <row r="37" spans="1:70" s="2" customFormat="1" ht="12">
      <c r="A37" s="153" t="s">
        <v>96</v>
      </c>
      <c r="B37" s="124" t="s">
        <v>14</v>
      </c>
      <c r="C37" s="10" t="s">
        <v>37</v>
      </c>
      <c r="D37" s="144">
        <v>13</v>
      </c>
      <c r="E37" s="144">
        <v>25</v>
      </c>
      <c r="F37" s="144">
        <v>14</v>
      </c>
      <c r="G37" s="144">
        <v>11</v>
      </c>
      <c r="H37" s="144">
        <v>11</v>
      </c>
      <c r="I37" s="145">
        <v>12</v>
      </c>
      <c r="J37" s="144">
        <v>12</v>
      </c>
      <c r="K37" s="144">
        <v>12</v>
      </c>
      <c r="L37" s="144">
        <v>12</v>
      </c>
      <c r="M37" s="202">
        <v>14</v>
      </c>
      <c r="N37" s="144">
        <v>14</v>
      </c>
      <c r="O37" s="144">
        <v>29</v>
      </c>
      <c r="P37" s="194">
        <v>18</v>
      </c>
      <c r="Q37" s="144">
        <v>9</v>
      </c>
      <c r="R37" s="144">
        <v>10</v>
      </c>
      <c r="S37" s="144">
        <v>11</v>
      </c>
      <c r="T37" s="144">
        <v>11</v>
      </c>
      <c r="U37" s="144">
        <v>25</v>
      </c>
      <c r="V37" s="144">
        <v>15</v>
      </c>
      <c r="W37" s="144">
        <v>18</v>
      </c>
      <c r="X37" s="144">
        <v>30</v>
      </c>
      <c r="Y37" s="144">
        <v>15</v>
      </c>
      <c r="Z37" s="144">
        <v>16</v>
      </c>
      <c r="AA37" s="194">
        <v>17</v>
      </c>
      <c r="AB37" s="144">
        <v>17</v>
      </c>
      <c r="AC37" s="144">
        <v>11</v>
      </c>
      <c r="AD37" s="144">
        <v>11</v>
      </c>
      <c r="AE37" s="144">
        <v>19</v>
      </c>
      <c r="AF37" s="144">
        <v>23</v>
      </c>
      <c r="AG37" s="144">
        <v>17</v>
      </c>
      <c r="AH37" s="145">
        <v>15</v>
      </c>
      <c r="AI37" s="147">
        <v>20</v>
      </c>
      <c r="AJ37" s="194">
        <v>18</v>
      </c>
      <c r="AK37" s="194">
        <v>37</v>
      </c>
      <c r="AL37" s="202">
        <v>41</v>
      </c>
      <c r="AM37" s="144">
        <v>12</v>
      </c>
      <c r="AN37" s="144">
        <v>12</v>
      </c>
      <c r="AO37" s="144">
        <v>11</v>
      </c>
      <c r="AP37" s="144">
        <v>9</v>
      </c>
      <c r="AQ37" s="144">
        <v>15</v>
      </c>
      <c r="AR37" s="144">
        <v>16</v>
      </c>
      <c r="AS37" s="144">
        <v>8</v>
      </c>
      <c r="AT37" s="144">
        <v>10</v>
      </c>
      <c r="AU37" s="144">
        <v>10</v>
      </c>
      <c r="AV37" s="144">
        <v>8</v>
      </c>
      <c r="AW37" s="144">
        <v>10</v>
      </c>
      <c r="AX37" s="144">
        <v>10</v>
      </c>
      <c r="AY37" s="144">
        <v>12</v>
      </c>
      <c r="AZ37" s="144">
        <v>21</v>
      </c>
      <c r="BA37" s="144">
        <v>23</v>
      </c>
      <c r="BB37" s="144">
        <v>16</v>
      </c>
      <c r="BC37" s="144">
        <v>10</v>
      </c>
      <c r="BD37" s="144">
        <v>12</v>
      </c>
      <c r="BE37" s="144">
        <v>12</v>
      </c>
      <c r="BF37" s="144">
        <v>16</v>
      </c>
      <c r="BG37" s="144">
        <v>8</v>
      </c>
      <c r="BH37" s="160">
        <v>13</v>
      </c>
      <c r="BI37" s="144">
        <v>25</v>
      </c>
      <c r="BJ37" s="144">
        <v>20</v>
      </c>
      <c r="BK37" s="144">
        <v>13</v>
      </c>
      <c r="BL37" s="144">
        <v>12</v>
      </c>
      <c r="BM37" s="144">
        <v>11</v>
      </c>
      <c r="BN37" s="144">
        <v>13</v>
      </c>
      <c r="BO37" s="144">
        <v>11</v>
      </c>
      <c r="BP37" s="144">
        <v>11</v>
      </c>
      <c r="BQ37" s="144">
        <v>12</v>
      </c>
      <c r="BR37" s="144">
        <v>12</v>
      </c>
    </row>
    <row r="38" spans="1:70" s="7" customFormat="1" ht="12.75" customHeight="1">
      <c r="A38" s="84">
        <v>213183</v>
      </c>
      <c r="B38" s="100" t="s">
        <v>14</v>
      </c>
      <c r="C38" s="21"/>
      <c r="D38" s="144">
        <v>13</v>
      </c>
      <c r="E38" s="144">
        <v>25</v>
      </c>
      <c r="F38" s="144">
        <v>14</v>
      </c>
      <c r="G38" s="144">
        <v>11</v>
      </c>
      <c r="H38" s="149">
        <v>11</v>
      </c>
      <c r="I38" s="45">
        <v>12</v>
      </c>
      <c r="J38" s="42">
        <v>12</v>
      </c>
      <c r="K38" s="42">
        <v>12</v>
      </c>
      <c r="L38" s="42">
        <v>12</v>
      </c>
      <c r="M38" s="202">
        <v>14</v>
      </c>
      <c r="N38" s="144">
        <v>14</v>
      </c>
      <c r="O38" s="144">
        <v>29</v>
      </c>
      <c r="P38" s="160">
        <v>18</v>
      </c>
      <c r="Q38" s="149">
        <v>9</v>
      </c>
      <c r="R38" s="149">
        <v>10</v>
      </c>
      <c r="S38" s="144">
        <v>11</v>
      </c>
      <c r="T38" s="144">
        <v>11</v>
      </c>
      <c r="U38" s="144">
        <v>25</v>
      </c>
      <c r="V38" s="144">
        <v>15</v>
      </c>
      <c r="W38" s="144">
        <v>18</v>
      </c>
      <c r="X38" s="149">
        <v>30</v>
      </c>
      <c r="Y38" s="144">
        <v>15</v>
      </c>
      <c r="Z38" s="144">
        <v>16</v>
      </c>
      <c r="AA38" s="160">
        <v>17</v>
      </c>
      <c r="AB38" s="144">
        <v>17</v>
      </c>
      <c r="AC38" s="144">
        <v>11</v>
      </c>
      <c r="AD38" s="144">
        <v>11</v>
      </c>
      <c r="AE38" s="144">
        <v>19</v>
      </c>
      <c r="AF38" s="144">
        <v>23</v>
      </c>
      <c r="AG38" s="149">
        <v>17</v>
      </c>
      <c r="AH38" s="149">
        <v>16</v>
      </c>
      <c r="AI38" s="147">
        <v>20</v>
      </c>
      <c r="AJ38" s="160">
        <v>18</v>
      </c>
      <c r="AK38" s="181">
        <v>37</v>
      </c>
      <c r="AL38" s="246">
        <v>41</v>
      </c>
      <c r="AM38" s="149">
        <v>12</v>
      </c>
      <c r="AN38" s="149">
        <v>12</v>
      </c>
      <c r="AO38" s="144">
        <v>11</v>
      </c>
      <c r="AP38" s="144">
        <v>9</v>
      </c>
      <c r="AQ38" s="149">
        <v>15</v>
      </c>
      <c r="AR38" s="149">
        <v>16</v>
      </c>
      <c r="AS38" s="144">
        <v>8</v>
      </c>
      <c r="AT38" s="144">
        <v>10</v>
      </c>
      <c r="AU38" s="144">
        <v>10</v>
      </c>
      <c r="AV38" s="144">
        <v>8</v>
      </c>
      <c r="AW38" s="144">
        <v>10</v>
      </c>
      <c r="AX38" s="144">
        <v>10</v>
      </c>
      <c r="AY38" s="144">
        <v>12</v>
      </c>
      <c r="AZ38" s="144">
        <v>21</v>
      </c>
      <c r="BA38" s="144">
        <v>23</v>
      </c>
      <c r="BB38" s="144">
        <v>16</v>
      </c>
      <c r="BC38" s="144">
        <v>10</v>
      </c>
      <c r="BD38" s="144">
        <v>12</v>
      </c>
      <c r="BE38" s="144">
        <v>12</v>
      </c>
      <c r="BF38" s="144">
        <v>16</v>
      </c>
      <c r="BG38" s="144">
        <v>8</v>
      </c>
      <c r="BH38" s="160">
        <v>13</v>
      </c>
      <c r="BI38" s="144">
        <v>25</v>
      </c>
      <c r="BJ38" s="144">
        <v>20</v>
      </c>
      <c r="BK38" s="144">
        <v>13</v>
      </c>
      <c r="BL38" s="144">
        <v>12</v>
      </c>
      <c r="BM38" s="144">
        <v>11</v>
      </c>
      <c r="BN38" s="144">
        <v>13</v>
      </c>
      <c r="BO38" s="144">
        <v>11</v>
      </c>
      <c r="BP38" s="144">
        <v>11</v>
      </c>
      <c r="BQ38" s="144">
        <v>12</v>
      </c>
      <c r="BR38" s="144">
        <v>12</v>
      </c>
    </row>
    <row r="39" spans="1:40" s="4" customFormat="1" ht="12">
      <c r="A39" s="183" t="s">
        <v>101</v>
      </c>
      <c r="B39" s="144" t="s">
        <v>14</v>
      </c>
      <c r="C39" s="165"/>
      <c r="D39" s="144">
        <v>13</v>
      </c>
      <c r="E39" s="144">
        <v>25</v>
      </c>
      <c r="F39" s="144">
        <v>14</v>
      </c>
      <c r="G39" s="144">
        <v>11</v>
      </c>
      <c r="H39" s="144">
        <v>11</v>
      </c>
      <c r="I39" s="144">
        <v>13</v>
      </c>
      <c r="J39" s="144">
        <v>12</v>
      </c>
      <c r="K39" s="144">
        <v>12</v>
      </c>
      <c r="L39" s="144">
        <v>12</v>
      </c>
      <c r="M39" s="202">
        <v>14</v>
      </c>
      <c r="N39" s="144">
        <v>14</v>
      </c>
      <c r="O39" s="144">
        <v>29</v>
      </c>
      <c r="P39" s="194">
        <v>18</v>
      </c>
      <c r="Q39" s="144">
        <v>9</v>
      </c>
      <c r="R39" s="144">
        <v>10</v>
      </c>
      <c r="S39" s="144">
        <v>11</v>
      </c>
      <c r="T39" s="144">
        <v>11</v>
      </c>
      <c r="U39" s="144">
        <v>25</v>
      </c>
      <c r="V39" s="144">
        <v>15</v>
      </c>
      <c r="W39" s="144">
        <v>18</v>
      </c>
      <c r="X39" s="144">
        <v>30</v>
      </c>
      <c r="Y39" s="144">
        <v>15</v>
      </c>
      <c r="Z39" s="144">
        <v>16</v>
      </c>
      <c r="AA39" s="194">
        <v>17</v>
      </c>
      <c r="AB39" s="144">
        <v>17</v>
      </c>
      <c r="AC39" s="144">
        <v>11</v>
      </c>
      <c r="AD39" s="144">
        <v>11</v>
      </c>
      <c r="AE39" s="144">
        <v>19</v>
      </c>
      <c r="AF39" s="144">
        <v>23</v>
      </c>
      <c r="AG39" s="144">
        <v>17</v>
      </c>
      <c r="AH39" s="144">
        <v>16</v>
      </c>
      <c r="AI39" s="147">
        <v>20</v>
      </c>
      <c r="AJ39" s="194">
        <v>18</v>
      </c>
      <c r="AK39" s="194">
        <v>37</v>
      </c>
      <c r="AL39" s="202">
        <v>41</v>
      </c>
      <c r="AM39" s="144">
        <v>12</v>
      </c>
      <c r="AN39" s="144">
        <v>12</v>
      </c>
    </row>
    <row r="40" spans="1:70" s="2" customFormat="1" ht="12.75" customHeight="1">
      <c r="A40" s="163">
        <v>165777</v>
      </c>
      <c r="B40" s="229" t="s">
        <v>14</v>
      </c>
      <c r="C40" s="55" t="s">
        <v>37</v>
      </c>
      <c r="D40" s="144">
        <v>13</v>
      </c>
      <c r="E40" s="144">
        <v>25</v>
      </c>
      <c r="F40" s="144">
        <v>14</v>
      </c>
      <c r="G40" s="144">
        <v>11</v>
      </c>
      <c r="H40" s="144">
        <v>11</v>
      </c>
      <c r="I40" s="144">
        <v>13</v>
      </c>
      <c r="J40" s="144">
        <v>12</v>
      </c>
      <c r="K40" s="144">
        <v>12</v>
      </c>
      <c r="L40" s="144">
        <v>12</v>
      </c>
      <c r="M40" s="202">
        <v>14</v>
      </c>
      <c r="N40" s="144">
        <v>14</v>
      </c>
      <c r="O40" s="144">
        <v>29</v>
      </c>
      <c r="P40" s="194">
        <v>18</v>
      </c>
      <c r="Q40" s="144">
        <v>9</v>
      </c>
      <c r="R40" s="144">
        <v>10</v>
      </c>
      <c r="S40" s="144">
        <v>11</v>
      </c>
      <c r="T40" s="144">
        <v>11</v>
      </c>
      <c r="U40" s="144">
        <v>25</v>
      </c>
      <c r="V40" s="144">
        <v>15</v>
      </c>
      <c r="W40" s="144">
        <v>18</v>
      </c>
      <c r="X40" s="144">
        <v>30</v>
      </c>
      <c r="Y40" s="144">
        <v>15</v>
      </c>
      <c r="Z40" s="144">
        <v>16</v>
      </c>
      <c r="AA40" s="194">
        <v>17</v>
      </c>
      <c r="AB40" s="144">
        <v>17</v>
      </c>
      <c r="AC40" s="144">
        <v>11</v>
      </c>
      <c r="AD40" s="144">
        <v>11</v>
      </c>
      <c r="AE40" s="144">
        <v>19</v>
      </c>
      <c r="AF40" s="144">
        <v>23</v>
      </c>
      <c r="AG40" s="144">
        <v>17</v>
      </c>
      <c r="AH40" s="144">
        <v>16</v>
      </c>
      <c r="AI40" s="147">
        <v>20</v>
      </c>
      <c r="AJ40" s="194">
        <v>18</v>
      </c>
      <c r="AK40" s="194">
        <v>37</v>
      </c>
      <c r="AL40" s="202">
        <v>41</v>
      </c>
      <c r="AM40" s="144">
        <v>12</v>
      </c>
      <c r="AN40" s="144">
        <v>12</v>
      </c>
      <c r="AO40" s="144">
        <v>11</v>
      </c>
      <c r="AP40" s="144">
        <v>9</v>
      </c>
      <c r="AQ40" s="144">
        <v>15</v>
      </c>
      <c r="AR40" s="144">
        <v>16</v>
      </c>
      <c r="AS40" s="144">
        <v>8</v>
      </c>
      <c r="AT40" s="144">
        <v>10</v>
      </c>
      <c r="AU40" s="144">
        <v>10</v>
      </c>
      <c r="AV40" s="144">
        <v>8</v>
      </c>
      <c r="AW40" s="144">
        <v>10</v>
      </c>
      <c r="AX40" s="144">
        <v>10</v>
      </c>
      <c r="AY40" s="144">
        <v>12</v>
      </c>
      <c r="AZ40" s="144">
        <v>21</v>
      </c>
      <c r="BA40" s="144">
        <v>23</v>
      </c>
      <c r="BB40" s="144">
        <v>16</v>
      </c>
      <c r="BC40" s="144">
        <v>10</v>
      </c>
      <c r="BD40" s="144">
        <v>12</v>
      </c>
      <c r="BE40" s="144">
        <v>12</v>
      </c>
      <c r="BF40" s="144">
        <v>16</v>
      </c>
      <c r="BG40" s="144">
        <v>8</v>
      </c>
      <c r="BH40" s="160">
        <v>13</v>
      </c>
      <c r="BI40" s="144">
        <v>25</v>
      </c>
      <c r="BJ40" s="144">
        <v>20</v>
      </c>
      <c r="BK40" s="144">
        <v>13</v>
      </c>
      <c r="BL40" s="144">
        <v>12</v>
      </c>
      <c r="BM40" s="144">
        <v>11</v>
      </c>
      <c r="BN40" s="144">
        <v>13</v>
      </c>
      <c r="BO40" s="144">
        <v>11</v>
      </c>
      <c r="BP40" s="144">
        <v>11</v>
      </c>
      <c r="BQ40" s="144">
        <v>12</v>
      </c>
      <c r="BR40" s="144">
        <v>12</v>
      </c>
    </row>
    <row r="41" spans="1:70" ht="12.75">
      <c r="A41" s="176">
        <v>176539</v>
      </c>
      <c r="B41" s="152" t="s">
        <v>14</v>
      </c>
      <c r="C41" s="10" t="s">
        <v>37</v>
      </c>
      <c r="D41" s="144">
        <v>13</v>
      </c>
      <c r="E41" s="144">
        <v>25</v>
      </c>
      <c r="F41" s="144">
        <v>14</v>
      </c>
      <c r="G41" s="144">
        <v>11</v>
      </c>
      <c r="H41" s="144">
        <v>11</v>
      </c>
      <c r="I41" s="144">
        <v>13</v>
      </c>
      <c r="J41" s="144">
        <v>12</v>
      </c>
      <c r="K41" s="144">
        <v>12</v>
      </c>
      <c r="L41" s="144">
        <v>12</v>
      </c>
      <c r="M41" s="202">
        <v>14</v>
      </c>
      <c r="N41" s="144">
        <v>14</v>
      </c>
      <c r="O41" s="144">
        <v>29</v>
      </c>
      <c r="P41" s="194">
        <v>18</v>
      </c>
      <c r="Q41" s="144">
        <v>9</v>
      </c>
      <c r="R41" s="144">
        <v>10</v>
      </c>
      <c r="S41" s="144">
        <v>11</v>
      </c>
      <c r="T41" s="144">
        <v>11</v>
      </c>
      <c r="U41" s="144">
        <v>25</v>
      </c>
      <c r="V41" s="144">
        <v>15</v>
      </c>
      <c r="W41" s="144">
        <v>18</v>
      </c>
      <c r="X41" s="144">
        <v>30</v>
      </c>
      <c r="Y41" s="144">
        <v>15</v>
      </c>
      <c r="Z41" s="144">
        <v>16</v>
      </c>
      <c r="AA41" s="194">
        <v>17</v>
      </c>
      <c r="AB41" s="144">
        <v>17</v>
      </c>
      <c r="AC41" s="144">
        <v>11</v>
      </c>
      <c r="AD41" s="144">
        <v>11</v>
      </c>
      <c r="AE41" s="144">
        <v>19</v>
      </c>
      <c r="AF41" s="144">
        <v>23</v>
      </c>
      <c r="AG41" s="144">
        <v>17</v>
      </c>
      <c r="AH41" s="144">
        <v>16</v>
      </c>
      <c r="AI41" s="147">
        <v>20</v>
      </c>
      <c r="AJ41" s="194">
        <v>18</v>
      </c>
      <c r="AK41" s="194">
        <v>37</v>
      </c>
      <c r="AL41" s="202">
        <v>41</v>
      </c>
      <c r="AM41" s="144">
        <v>12</v>
      </c>
      <c r="AN41" s="144">
        <v>12</v>
      </c>
      <c r="AO41" s="144">
        <v>11</v>
      </c>
      <c r="AP41" s="144">
        <v>9</v>
      </c>
      <c r="AQ41" s="144">
        <v>15</v>
      </c>
      <c r="AR41" s="144">
        <v>16</v>
      </c>
      <c r="AS41" s="144">
        <v>8</v>
      </c>
      <c r="AT41" s="144">
        <v>10</v>
      </c>
      <c r="AU41" s="144">
        <v>10</v>
      </c>
      <c r="AV41" s="144">
        <v>8</v>
      </c>
      <c r="AW41" s="144">
        <v>10</v>
      </c>
      <c r="AX41" s="144">
        <v>10</v>
      </c>
      <c r="AY41" s="144">
        <v>12</v>
      </c>
      <c r="AZ41" s="144">
        <v>21</v>
      </c>
      <c r="BA41" s="144">
        <v>23</v>
      </c>
      <c r="BB41" s="144">
        <v>16</v>
      </c>
      <c r="BC41" s="144">
        <v>10</v>
      </c>
      <c r="BD41" s="144">
        <v>12</v>
      </c>
      <c r="BE41" s="144">
        <v>12</v>
      </c>
      <c r="BF41" s="144">
        <v>16</v>
      </c>
      <c r="BG41" s="144">
        <v>8</v>
      </c>
      <c r="BH41" s="194">
        <v>13</v>
      </c>
      <c r="BI41" s="144">
        <v>25</v>
      </c>
      <c r="BJ41" s="144">
        <v>20</v>
      </c>
      <c r="BK41" s="144">
        <v>13</v>
      </c>
      <c r="BL41" s="144">
        <v>12</v>
      </c>
      <c r="BM41" s="144">
        <v>11</v>
      </c>
      <c r="BN41" s="144">
        <v>13</v>
      </c>
      <c r="BO41" s="144">
        <v>11</v>
      </c>
      <c r="BP41" s="144">
        <v>11</v>
      </c>
      <c r="BQ41" s="144">
        <v>12</v>
      </c>
      <c r="BR41" s="144">
        <v>12</v>
      </c>
    </row>
    <row r="42" spans="1:70" s="2" customFormat="1" ht="12">
      <c r="A42" s="153">
        <v>153919</v>
      </c>
      <c r="B42" s="154" t="s">
        <v>95</v>
      </c>
      <c r="C42" s="10"/>
      <c r="D42" s="144">
        <v>13</v>
      </c>
      <c r="E42" s="144">
        <v>25</v>
      </c>
      <c r="F42" s="144">
        <v>14</v>
      </c>
      <c r="G42" s="144">
        <v>11</v>
      </c>
      <c r="H42" s="144">
        <v>11</v>
      </c>
      <c r="I42" s="144">
        <v>13</v>
      </c>
      <c r="J42" s="144">
        <v>12</v>
      </c>
      <c r="K42" s="144">
        <v>12</v>
      </c>
      <c r="L42" s="144">
        <v>12</v>
      </c>
      <c r="M42" s="202">
        <v>14</v>
      </c>
      <c r="N42" s="144">
        <v>14</v>
      </c>
      <c r="O42" s="144">
        <v>29</v>
      </c>
      <c r="P42" s="194">
        <v>18</v>
      </c>
      <c r="Q42" s="144">
        <v>9</v>
      </c>
      <c r="R42" s="144">
        <v>10</v>
      </c>
      <c r="S42" s="144">
        <v>11</v>
      </c>
      <c r="T42" s="144">
        <v>11</v>
      </c>
      <c r="U42" s="144">
        <v>25</v>
      </c>
      <c r="V42" s="144">
        <v>15</v>
      </c>
      <c r="W42" s="144">
        <v>18</v>
      </c>
      <c r="X42" s="145">
        <v>31</v>
      </c>
      <c r="Y42" s="144">
        <v>15</v>
      </c>
      <c r="Z42" s="144">
        <v>16</v>
      </c>
      <c r="AA42" s="194">
        <v>17</v>
      </c>
      <c r="AB42" s="144">
        <v>17</v>
      </c>
      <c r="AC42" s="144">
        <v>11</v>
      </c>
      <c r="AD42" s="144">
        <v>11</v>
      </c>
      <c r="AE42" s="144">
        <v>19</v>
      </c>
      <c r="AF42" s="144">
        <v>23</v>
      </c>
      <c r="AG42" s="144">
        <v>17</v>
      </c>
      <c r="AH42" s="144">
        <v>16</v>
      </c>
      <c r="AI42" s="147">
        <v>20</v>
      </c>
      <c r="AJ42" s="194">
        <v>18</v>
      </c>
      <c r="AK42" s="194">
        <v>37</v>
      </c>
      <c r="AL42" s="202">
        <v>41</v>
      </c>
      <c r="AM42" s="144">
        <v>12</v>
      </c>
      <c r="AN42" s="144">
        <v>12</v>
      </c>
      <c r="AO42" s="144">
        <v>11</v>
      </c>
      <c r="AP42" s="144">
        <v>9</v>
      </c>
      <c r="AQ42" s="144">
        <v>15</v>
      </c>
      <c r="AR42" s="144">
        <v>16</v>
      </c>
      <c r="AS42" s="144">
        <v>8</v>
      </c>
      <c r="AT42" s="144">
        <v>10</v>
      </c>
      <c r="AU42" s="144">
        <v>10</v>
      </c>
      <c r="AV42" s="144">
        <v>8</v>
      </c>
      <c r="AW42" s="144">
        <v>10</v>
      </c>
      <c r="AX42" s="144">
        <v>10</v>
      </c>
      <c r="AY42" s="144">
        <v>12</v>
      </c>
      <c r="AZ42" s="144">
        <v>21</v>
      </c>
      <c r="BA42" s="144">
        <v>23</v>
      </c>
      <c r="BB42" s="144">
        <v>16</v>
      </c>
      <c r="BC42" s="144">
        <v>10</v>
      </c>
      <c r="BD42" s="144">
        <v>12</v>
      </c>
      <c r="BE42" s="144">
        <v>12</v>
      </c>
      <c r="BF42" s="144">
        <v>16</v>
      </c>
      <c r="BG42" s="144">
        <v>8</v>
      </c>
      <c r="BH42" s="194">
        <v>13</v>
      </c>
      <c r="BI42" s="144">
        <v>25</v>
      </c>
      <c r="BJ42" s="144">
        <v>20</v>
      </c>
      <c r="BK42" s="144">
        <v>13</v>
      </c>
      <c r="BL42" s="144">
        <v>12</v>
      </c>
      <c r="BM42" s="144">
        <v>11</v>
      </c>
      <c r="BN42" s="144">
        <v>13</v>
      </c>
      <c r="BO42" s="144">
        <v>11</v>
      </c>
      <c r="BP42" s="144">
        <v>11</v>
      </c>
      <c r="BQ42" s="144">
        <v>12</v>
      </c>
      <c r="BR42" s="144">
        <v>12</v>
      </c>
    </row>
    <row r="43" spans="1:114" s="7" customFormat="1" ht="12.75" customHeight="1">
      <c r="A43" s="156" t="s">
        <v>91</v>
      </c>
      <c r="B43" s="100" t="s">
        <v>14</v>
      </c>
      <c r="C43" s="101"/>
      <c r="D43" s="39">
        <v>13</v>
      </c>
      <c r="E43" s="39">
        <v>25</v>
      </c>
      <c r="F43" s="39">
        <v>14</v>
      </c>
      <c r="G43" s="39">
        <v>11</v>
      </c>
      <c r="H43" s="39">
        <v>11</v>
      </c>
      <c r="I43" s="39">
        <v>13</v>
      </c>
      <c r="J43" s="39">
        <v>12</v>
      </c>
      <c r="K43" s="39">
        <v>12</v>
      </c>
      <c r="L43" s="39">
        <v>12</v>
      </c>
      <c r="M43" s="201">
        <v>14</v>
      </c>
      <c r="N43" s="39">
        <v>14</v>
      </c>
      <c r="O43" s="39">
        <v>29</v>
      </c>
      <c r="P43" s="197">
        <v>18</v>
      </c>
      <c r="Q43" s="39">
        <v>9</v>
      </c>
      <c r="R43" s="39">
        <v>10</v>
      </c>
      <c r="S43" s="39">
        <v>11</v>
      </c>
      <c r="T43" s="39">
        <v>11</v>
      </c>
      <c r="U43" s="39">
        <v>25</v>
      </c>
      <c r="V43" s="39">
        <v>15</v>
      </c>
      <c r="W43" s="40">
        <v>19</v>
      </c>
      <c r="X43" s="39">
        <v>30</v>
      </c>
      <c r="Y43" s="39">
        <v>15</v>
      </c>
      <c r="Z43" s="39">
        <v>16</v>
      </c>
      <c r="AA43" s="197">
        <v>17</v>
      </c>
      <c r="AB43" s="39">
        <v>17</v>
      </c>
      <c r="AC43" s="39">
        <v>11</v>
      </c>
      <c r="AD43" s="39">
        <v>11</v>
      </c>
      <c r="AE43" s="39">
        <v>19</v>
      </c>
      <c r="AF43" s="39">
        <v>23</v>
      </c>
      <c r="AG43" s="39">
        <v>17</v>
      </c>
      <c r="AH43" s="39">
        <v>16</v>
      </c>
      <c r="AI43" s="114">
        <v>20</v>
      </c>
      <c r="AJ43" s="197">
        <v>18</v>
      </c>
      <c r="AK43" s="197">
        <v>37</v>
      </c>
      <c r="AL43" s="201">
        <v>41</v>
      </c>
      <c r="AM43" s="39">
        <v>12</v>
      </c>
      <c r="AN43" s="39">
        <v>12</v>
      </c>
      <c r="AO43" s="39">
        <v>11</v>
      </c>
      <c r="AP43" s="39">
        <v>9</v>
      </c>
      <c r="AQ43" s="39">
        <v>15</v>
      </c>
      <c r="AR43" s="39">
        <v>16</v>
      </c>
      <c r="AS43" s="39">
        <v>8</v>
      </c>
      <c r="AT43" s="39">
        <v>10</v>
      </c>
      <c r="AU43" s="39">
        <v>10</v>
      </c>
      <c r="AV43" s="39">
        <v>8</v>
      </c>
      <c r="AW43" s="39">
        <v>10</v>
      </c>
      <c r="AX43" s="39">
        <v>10</v>
      </c>
      <c r="AY43" s="39">
        <v>12</v>
      </c>
      <c r="AZ43" s="39">
        <v>21</v>
      </c>
      <c r="BA43" s="39">
        <v>23</v>
      </c>
      <c r="BB43" s="7">
        <v>16</v>
      </c>
      <c r="BC43" s="7">
        <v>10</v>
      </c>
      <c r="BD43" s="7">
        <v>12</v>
      </c>
      <c r="BE43" s="7">
        <v>12</v>
      </c>
      <c r="BF43" s="13">
        <v>15</v>
      </c>
      <c r="BG43" s="7">
        <v>8</v>
      </c>
      <c r="BH43" s="159">
        <v>13</v>
      </c>
      <c r="BI43" s="7">
        <v>25</v>
      </c>
      <c r="BJ43" s="7">
        <v>20</v>
      </c>
      <c r="BK43" s="7">
        <v>13</v>
      </c>
      <c r="BL43" s="7">
        <v>12</v>
      </c>
      <c r="BM43" s="7">
        <v>11</v>
      </c>
      <c r="BN43" s="7">
        <v>13</v>
      </c>
      <c r="BO43" s="7">
        <v>11</v>
      </c>
      <c r="BP43" s="7">
        <v>11</v>
      </c>
      <c r="BQ43" s="7">
        <v>12</v>
      </c>
      <c r="BR43" s="7">
        <v>12</v>
      </c>
      <c r="BS43" s="39">
        <v>35</v>
      </c>
      <c r="BT43" s="39">
        <v>15</v>
      </c>
      <c r="BU43" s="39">
        <v>9</v>
      </c>
      <c r="BV43" s="39">
        <v>16</v>
      </c>
      <c r="BW43" s="39">
        <v>12</v>
      </c>
      <c r="BX43" s="39">
        <v>24</v>
      </c>
      <c r="BY43" s="39">
        <v>26</v>
      </c>
      <c r="BZ43" s="39">
        <v>19</v>
      </c>
      <c r="CA43" s="39">
        <v>12</v>
      </c>
      <c r="CB43" s="39">
        <v>11</v>
      </c>
      <c r="CC43" s="39">
        <v>12</v>
      </c>
      <c r="CD43" s="39">
        <v>12</v>
      </c>
      <c r="CE43" s="39">
        <v>11</v>
      </c>
      <c r="CF43" s="39">
        <v>9</v>
      </c>
      <c r="CG43" s="161">
        <v>12</v>
      </c>
      <c r="CH43" s="39">
        <v>12</v>
      </c>
      <c r="CI43" s="39">
        <v>10</v>
      </c>
      <c r="CJ43" s="39">
        <v>11</v>
      </c>
      <c r="CK43" s="39">
        <v>11</v>
      </c>
      <c r="CL43" s="45">
        <v>31</v>
      </c>
      <c r="CM43" s="39">
        <v>12</v>
      </c>
      <c r="CN43" s="161">
        <v>14</v>
      </c>
      <c r="CO43" s="39">
        <v>24</v>
      </c>
      <c r="CP43" s="39">
        <v>13</v>
      </c>
      <c r="CQ43" s="39">
        <v>10</v>
      </c>
      <c r="CR43" s="39">
        <v>10</v>
      </c>
      <c r="CS43" s="42">
        <v>22</v>
      </c>
      <c r="CT43" s="39">
        <v>15</v>
      </c>
      <c r="CU43" s="39">
        <v>19</v>
      </c>
      <c r="CV43" s="39">
        <v>13</v>
      </c>
      <c r="CW43" s="161">
        <v>23</v>
      </c>
      <c r="CX43" s="39">
        <v>17</v>
      </c>
      <c r="CY43" s="39">
        <v>13</v>
      </c>
      <c r="CZ43" s="39">
        <v>15</v>
      </c>
      <c r="DA43" s="39">
        <v>24</v>
      </c>
      <c r="DB43" s="39">
        <v>12</v>
      </c>
      <c r="DC43" s="39">
        <v>23</v>
      </c>
      <c r="DD43" s="39">
        <v>18</v>
      </c>
      <c r="DE43" s="39">
        <v>10</v>
      </c>
      <c r="DF43" s="39">
        <v>14</v>
      </c>
      <c r="DG43" s="39">
        <v>17</v>
      </c>
      <c r="DH43" s="39">
        <v>9</v>
      </c>
      <c r="DI43" s="39">
        <v>12</v>
      </c>
      <c r="DJ43" s="39">
        <v>11</v>
      </c>
    </row>
    <row r="44" spans="1:40" ht="12.75">
      <c r="A44" s="168">
        <v>185695</v>
      </c>
      <c r="B44" s="100" t="s">
        <v>14</v>
      </c>
      <c r="D44" s="144">
        <v>13</v>
      </c>
      <c r="E44" s="144">
        <v>25</v>
      </c>
      <c r="F44" s="144">
        <v>14</v>
      </c>
      <c r="G44" s="144">
        <v>11</v>
      </c>
      <c r="H44" s="144">
        <v>11</v>
      </c>
      <c r="I44" s="144">
        <v>13</v>
      </c>
      <c r="J44" s="144">
        <v>12</v>
      </c>
      <c r="K44" s="144">
        <v>12</v>
      </c>
      <c r="L44" s="144">
        <v>12</v>
      </c>
      <c r="M44" s="202">
        <v>14</v>
      </c>
      <c r="N44" s="144">
        <v>14</v>
      </c>
      <c r="O44" s="144">
        <v>29</v>
      </c>
      <c r="P44" s="194">
        <v>18</v>
      </c>
      <c r="Q44" s="144">
        <v>9</v>
      </c>
      <c r="R44" s="144">
        <v>10</v>
      </c>
      <c r="S44" s="144">
        <v>11</v>
      </c>
      <c r="T44" s="144">
        <v>11</v>
      </c>
      <c r="U44" s="144">
        <v>25</v>
      </c>
      <c r="V44" s="144">
        <v>15</v>
      </c>
      <c r="W44" s="144">
        <v>18</v>
      </c>
      <c r="X44" s="144">
        <v>30</v>
      </c>
      <c r="Y44" s="144">
        <v>15</v>
      </c>
      <c r="Z44" s="144">
        <v>16</v>
      </c>
      <c r="AA44" s="194">
        <v>17</v>
      </c>
      <c r="AB44" s="144">
        <v>17</v>
      </c>
      <c r="AC44" s="144">
        <v>11</v>
      </c>
      <c r="AD44" s="144">
        <v>11</v>
      </c>
      <c r="AE44" s="144">
        <v>19</v>
      </c>
      <c r="AF44" s="144">
        <v>23</v>
      </c>
      <c r="AG44" s="144">
        <v>17</v>
      </c>
      <c r="AH44" s="144">
        <v>16</v>
      </c>
      <c r="AI44" s="146">
        <v>21</v>
      </c>
      <c r="AJ44" s="194">
        <v>18</v>
      </c>
      <c r="AK44" s="194">
        <v>37</v>
      </c>
      <c r="AL44" s="202">
        <v>41</v>
      </c>
      <c r="AM44" s="144">
        <v>12</v>
      </c>
      <c r="AN44" s="144">
        <v>12</v>
      </c>
    </row>
    <row r="45" spans="1:38" s="2" customFormat="1" ht="12.75" customHeight="1">
      <c r="A45" s="153">
        <v>57611</v>
      </c>
      <c r="B45" s="57" t="s">
        <v>14</v>
      </c>
      <c r="C45" s="55" t="s">
        <v>138</v>
      </c>
      <c r="D45" s="39">
        <v>13</v>
      </c>
      <c r="E45" s="42">
        <v>25</v>
      </c>
      <c r="F45" s="39">
        <v>14</v>
      </c>
      <c r="G45" s="39">
        <v>11</v>
      </c>
      <c r="H45" s="39">
        <v>11</v>
      </c>
      <c r="I45" s="42">
        <v>13</v>
      </c>
      <c r="J45" s="39">
        <v>12</v>
      </c>
      <c r="K45" s="39">
        <v>12</v>
      </c>
      <c r="L45" s="39">
        <v>12</v>
      </c>
      <c r="M45" s="201">
        <v>14</v>
      </c>
      <c r="N45" s="39">
        <v>14</v>
      </c>
      <c r="O45" s="39">
        <v>29</v>
      </c>
      <c r="AC45" s="43"/>
      <c r="AE45" s="7"/>
      <c r="AF45" s="7"/>
      <c r="AG45" s="7"/>
      <c r="AH45" s="7"/>
      <c r="AI45" s="7"/>
      <c r="AJ45" s="7"/>
      <c r="AK45" s="7"/>
      <c r="AL45" s="7"/>
    </row>
    <row r="46" spans="1:60" s="2" customFormat="1" ht="12.75" customHeight="1">
      <c r="A46" s="44">
        <v>57917</v>
      </c>
      <c r="B46" s="57" t="s">
        <v>14</v>
      </c>
      <c r="C46" s="55"/>
      <c r="D46" s="39">
        <v>13</v>
      </c>
      <c r="E46" s="42">
        <v>25</v>
      </c>
      <c r="F46" s="39">
        <v>14</v>
      </c>
      <c r="G46" s="39">
        <v>11</v>
      </c>
      <c r="H46" s="39">
        <v>11</v>
      </c>
      <c r="I46" s="42">
        <v>13</v>
      </c>
      <c r="J46" s="39">
        <v>12</v>
      </c>
      <c r="K46" s="39">
        <v>12</v>
      </c>
      <c r="L46" s="39">
        <v>12</v>
      </c>
      <c r="M46" s="42">
        <v>13</v>
      </c>
      <c r="N46" s="39">
        <v>14</v>
      </c>
      <c r="O46" s="39">
        <v>29</v>
      </c>
      <c r="P46" s="40">
        <v>17</v>
      </c>
      <c r="Q46" s="39">
        <v>9</v>
      </c>
      <c r="R46" s="39">
        <v>10</v>
      </c>
      <c r="S46" s="39">
        <v>11</v>
      </c>
      <c r="T46" s="39">
        <v>11</v>
      </c>
      <c r="U46" s="40">
        <v>24</v>
      </c>
      <c r="V46" s="39">
        <v>15</v>
      </c>
      <c r="W46" s="39">
        <v>18</v>
      </c>
      <c r="X46" s="39">
        <v>30</v>
      </c>
      <c r="Y46" s="39">
        <v>15</v>
      </c>
      <c r="Z46" s="39">
        <v>16</v>
      </c>
      <c r="AA46" s="40">
        <v>16</v>
      </c>
      <c r="AB46" s="39">
        <v>17</v>
      </c>
      <c r="AC46" s="43"/>
      <c r="AF46" s="7"/>
      <c r="AI46" s="7"/>
      <c r="AJ46" s="7"/>
      <c r="AK46" s="7"/>
      <c r="BH46" s="7"/>
    </row>
    <row r="47" spans="1:29" s="7" customFormat="1" ht="12.75" customHeight="1">
      <c r="A47" s="69"/>
      <c r="B47" s="57"/>
      <c r="C47" s="5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353"/>
    </row>
    <row r="48" spans="1:70" s="32" customFormat="1" ht="12.75" customHeight="1">
      <c r="A48" s="25" t="s">
        <v>130</v>
      </c>
      <c r="B48" s="2" t="s">
        <v>26</v>
      </c>
      <c r="C48" s="60"/>
      <c r="D48" s="61">
        <v>13</v>
      </c>
      <c r="E48" s="61">
        <f>SUM(E16:E46)/31</f>
        <v>24.903225806451612</v>
      </c>
      <c r="F48" s="61">
        <v>14</v>
      </c>
      <c r="G48" s="61">
        <f>SUM(G16:G46)/31</f>
        <v>10.935483870967742</v>
      </c>
      <c r="H48" s="61">
        <v>11</v>
      </c>
      <c r="I48" s="61">
        <f>SUM(I16:I46)/31</f>
        <v>12.903225806451612</v>
      </c>
      <c r="J48" s="61">
        <v>12</v>
      </c>
      <c r="K48" s="61">
        <v>12</v>
      </c>
      <c r="L48" s="61">
        <f>SUM(L16:L46)/31</f>
        <v>11.96774193548387</v>
      </c>
      <c r="M48" s="61">
        <f>SUM(M16:M46)/31</f>
        <v>13.709677419354838</v>
      </c>
      <c r="N48" s="61">
        <f>SUM(N16:N46)/31</f>
        <v>14.064516129032258</v>
      </c>
      <c r="O48" s="61">
        <v>29</v>
      </c>
      <c r="P48" s="61">
        <f>SUM(P16:P46)/29</f>
        <v>17.96551724137931</v>
      </c>
      <c r="Q48" s="61">
        <v>9</v>
      </c>
      <c r="R48" s="61">
        <v>10</v>
      </c>
      <c r="S48" s="61">
        <v>11</v>
      </c>
      <c r="T48" s="61">
        <v>11</v>
      </c>
      <c r="U48" s="61">
        <f>SUM(U16:U46)/29</f>
        <v>24.96551724137931</v>
      </c>
      <c r="V48" s="61">
        <v>15</v>
      </c>
      <c r="W48" s="61">
        <f aca="true" t="shared" si="0" ref="W48:AB48">SUM(W16:W46)/29</f>
        <v>18.06896551724138</v>
      </c>
      <c r="X48" s="61">
        <f t="shared" si="0"/>
        <v>30.03448275862069</v>
      </c>
      <c r="Y48" s="61">
        <f t="shared" si="0"/>
        <v>15.03448275862069</v>
      </c>
      <c r="Z48" s="61">
        <f t="shared" si="0"/>
        <v>15.96551724137931</v>
      </c>
      <c r="AA48" s="61">
        <f t="shared" si="0"/>
        <v>16.896551724137932</v>
      </c>
      <c r="AB48" s="61">
        <f t="shared" si="0"/>
        <v>17.03448275862069</v>
      </c>
      <c r="AC48" s="61">
        <f>SUM(AC16:AC46)/28</f>
        <v>11.107142857142858</v>
      </c>
      <c r="AD48" s="61">
        <v>11</v>
      </c>
      <c r="AE48" s="61">
        <v>19</v>
      </c>
      <c r="AF48" s="61">
        <v>23</v>
      </c>
      <c r="AG48" s="61">
        <f aca="true" t="shared" si="1" ref="AG48:AM48">SUM(AG16:AG46)/28</f>
        <v>16.928571428571427</v>
      </c>
      <c r="AH48" s="61">
        <f t="shared" si="1"/>
        <v>15.892857142857142</v>
      </c>
      <c r="AI48" s="61">
        <f t="shared" si="1"/>
        <v>19.071428571428573</v>
      </c>
      <c r="AJ48" s="61">
        <f t="shared" si="1"/>
        <v>17.964285714285715</v>
      </c>
      <c r="AK48" s="61">
        <f t="shared" si="1"/>
        <v>36.964285714285715</v>
      </c>
      <c r="AL48" s="61">
        <f t="shared" si="1"/>
        <v>40.75</v>
      </c>
      <c r="AM48" s="61">
        <f t="shared" si="1"/>
        <v>12.071428571428571</v>
      </c>
      <c r="AN48" s="61">
        <v>12</v>
      </c>
      <c r="AO48" s="32">
        <v>11</v>
      </c>
      <c r="AP48" s="32">
        <v>9</v>
      </c>
      <c r="AQ48" s="32">
        <v>15</v>
      </c>
      <c r="AR48" s="32">
        <v>16</v>
      </c>
      <c r="AS48" s="32">
        <v>8</v>
      </c>
      <c r="AT48" s="32">
        <v>10</v>
      </c>
      <c r="AU48" s="32">
        <v>10</v>
      </c>
      <c r="AV48" s="32">
        <v>8</v>
      </c>
      <c r="AW48" s="32">
        <v>10</v>
      </c>
      <c r="AX48" s="32">
        <v>10</v>
      </c>
      <c r="AY48" s="32">
        <v>12</v>
      </c>
      <c r="AZ48" s="32">
        <v>21</v>
      </c>
      <c r="BA48" s="32">
        <v>23</v>
      </c>
      <c r="BB48" s="32">
        <v>16</v>
      </c>
      <c r="BC48" s="32">
        <v>10</v>
      </c>
      <c r="BD48" s="32">
        <v>12</v>
      </c>
      <c r="BE48" s="32">
        <f>SUM(BE18:BE46)/12</f>
        <v>15.166666666666666</v>
      </c>
      <c r="BF48" s="32">
        <f>SUM(BF18:BF46)/13</f>
        <v>18.307692307692307</v>
      </c>
      <c r="BG48" s="32">
        <v>8</v>
      </c>
      <c r="BH48" s="32">
        <v>13</v>
      </c>
      <c r="BI48" s="32">
        <v>25</v>
      </c>
      <c r="BJ48" s="32">
        <v>20</v>
      </c>
      <c r="BK48" s="32">
        <v>13</v>
      </c>
      <c r="BL48" s="32">
        <v>12</v>
      </c>
      <c r="BM48" s="32">
        <v>11</v>
      </c>
      <c r="BN48" s="32">
        <v>13</v>
      </c>
      <c r="BO48" s="32">
        <v>11</v>
      </c>
      <c r="BP48" s="32">
        <v>11</v>
      </c>
      <c r="BQ48" s="32">
        <v>12</v>
      </c>
      <c r="BR48" s="32">
        <v>12</v>
      </c>
    </row>
    <row r="49" spans="1:114" s="31" customFormat="1" ht="12.75" customHeight="1">
      <c r="A49" s="150" t="s">
        <v>132</v>
      </c>
      <c r="B49" s="103"/>
      <c r="C49" s="104"/>
      <c r="D49" s="105">
        <v>13</v>
      </c>
      <c r="E49" s="105">
        <v>25</v>
      </c>
      <c r="F49" s="105">
        <v>14</v>
      </c>
      <c r="G49" s="105">
        <v>11</v>
      </c>
      <c r="H49" s="105">
        <v>11</v>
      </c>
      <c r="I49" s="105">
        <v>13</v>
      </c>
      <c r="J49" s="105">
        <v>12</v>
      </c>
      <c r="K49" s="105">
        <v>12</v>
      </c>
      <c r="L49" s="105">
        <v>12</v>
      </c>
      <c r="M49" s="285">
        <v>13</v>
      </c>
      <c r="N49" s="105">
        <v>14</v>
      </c>
      <c r="O49" s="105">
        <v>29</v>
      </c>
      <c r="P49" s="105">
        <v>18</v>
      </c>
      <c r="Q49" s="105">
        <v>9</v>
      </c>
      <c r="R49" s="105">
        <v>10</v>
      </c>
      <c r="S49" s="105">
        <v>11</v>
      </c>
      <c r="T49" s="105">
        <v>11</v>
      </c>
      <c r="U49" s="105">
        <v>25</v>
      </c>
      <c r="V49" s="105">
        <v>15</v>
      </c>
      <c r="W49" s="105">
        <v>18</v>
      </c>
      <c r="X49" s="105">
        <v>30</v>
      </c>
      <c r="Y49" s="105">
        <v>15</v>
      </c>
      <c r="Z49" s="105">
        <v>16</v>
      </c>
      <c r="AA49" s="105">
        <v>17</v>
      </c>
      <c r="AB49" s="105">
        <v>17</v>
      </c>
      <c r="AC49" s="105">
        <v>11</v>
      </c>
      <c r="AD49" s="105">
        <v>11</v>
      </c>
      <c r="AE49" s="105">
        <v>19</v>
      </c>
      <c r="AF49" s="105">
        <v>23</v>
      </c>
      <c r="AG49" s="105">
        <v>17</v>
      </c>
      <c r="AH49" s="105">
        <v>16</v>
      </c>
      <c r="AI49" s="285">
        <v>18</v>
      </c>
      <c r="AJ49" s="105">
        <v>18</v>
      </c>
      <c r="AK49" s="105">
        <v>37</v>
      </c>
      <c r="AL49" s="285">
        <v>40</v>
      </c>
      <c r="AM49" s="105">
        <v>12</v>
      </c>
      <c r="AN49" s="105">
        <v>12</v>
      </c>
      <c r="AO49" s="102">
        <v>11</v>
      </c>
      <c r="AP49" s="102">
        <v>9</v>
      </c>
      <c r="AQ49" s="102">
        <v>15</v>
      </c>
      <c r="AR49" s="102">
        <v>16</v>
      </c>
      <c r="AS49" s="102">
        <v>8</v>
      </c>
      <c r="AT49" s="102">
        <v>10</v>
      </c>
      <c r="AU49" s="102">
        <v>10</v>
      </c>
      <c r="AV49" s="102">
        <v>8</v>
      </c>
      <c r="AW49" s="102">
        <v>10</v>
      </c>
      <c r="AX49" s="102">
        <v>10</v>
      </c>
      <c r="AY49" s="102">
        <v>12</v>
      </c>
      <c r="AZ49" s="102">
        <v>21</v>
      </c>
      <c r="BA49" s="102">
        <v>23</v>
      </c>
      <c r="BB49" s="102">
        <v>16</v>
      </c>
      <c r="BC49" s="102">
        <v>10</v>
      </c>
      <c r="BD49" s="102">
        <v>12</v>
      </c>
      <c r="BE49" s="102">
        <v>12</v>
      </c>
      <c r="BF49" s="102">
        <v>16</v>
      </c>
      <c r="BG49" s="102">
        <v>8</v>
      </c>
      <c r="BH49" s="102">
        <v>13</v>
      </c>
      <c r="BI49" s="102">
        <v>25</v>
      </c>
      <c r="BJ49" s="102">
        <v>20</v>
      </c>
      <c r="BK49" s="102">
        <v>13</v>
      </c>
      <c r="BL49" s="102">
        <v>12</v>
      </c>
      <c r="BM49" s="102">
        <v>11</v>
      </c>
      <c r="BN49" s="102">
        <v>13</v>
      </c>
      <c r="BO49" s="102">
        <v>11</v>
      </c>
      <c r="BP49" s="102">
        <v>11</v>
      </c>
      <c r="BQ49" s="102">
        <v>12</v>
      </c>
      <c r="BR49" s="102">
        <v>12</v>
      </c>
      <c r="BS49" s="102">
        <v>35</v>
      </c>
      <c r="BT49" s="102">
        <v>15</v>
      </c>
      <c r="BU49" s="251">
        <v>9</v>
      </c>
      <c r="BV49" s="251">
        <v>16</v>
      </c>
      <c r="BW49" s="251">
        <v>12</v>
      </c>
      <c r="BX49" s="251">
        <v>24</v>
      </c>
      <c r="BY49" s="251">
        <v>26</v>
      </c>
      <c r="BZ49" s="251">
        <v>19</v>
      </c>
      <c r="CA49" s="251">
        <v>12</v>
      </c>
      <c r="CB49" s="251">
        <v>11</v>
      </c>
      <c r="CC49" s="251">
        <v>12</v>
      </c>
      <c r="CD49" s="251">
        <v>12</v>
      </c>
      <c r="CE49" s="251">
        <v>11</v>
      </c>
      <c r="CF49" s="251">
        <v>9</v>
      </c>
      <c r="CG49" s="251">
        <v>12</v>
      </c>
      <c r="CH49" s="251">
        <v>12</v>
      </c>
      <c r="CI49" s="251">
        <v>10</v>
      </c>
      <c r="CJ49" s="251">
        <v>11</v>
      </c>
      <c r="CK49" s="102">
        <v>11</v>
      </c>
      <c r="CL49" s="102">
        <v>30</v>
      </c>
      <c r="CM49" s="102">
        <v>12</v>
      </c>
      <c r="CN49" s="102">
        <v>14</v>
      </c>
      <c r="CO49" s="102">
        <v>24</v>
      </c>
      <c r="CP49" s="102">
        <v>13</v>
      </c>
      <c r="CQ49" s="102">
        <v>10</v>
      </c>
      <c r="CR49" s="102">
        <v>10</v>
      </c>
      <c r="CS49" s="251">
        <v>22</v>
      </c>
      <c r="CT49" s="251">
        <v>15</v>
      </c>
      <c r="CU49" s="251">
        <v>19</v>
      </c>
      <c r="CV49" s="251">
        <v>13</v>
      </c>
      <c r="CW49" s="251">
        <v>23</v>
      </c>
      <c r="CX49" s="251">
        <v>17</v>
      </c>
      <c r="CY49" s="251">
        <v>13</v>
      </c>
      <c r="CZ49" s="251">
        <v>15</v>
      </c>
      <c r="DA49" s="251">
        <v>24</v>
      </c>
      <c r="DB49" s="102">
        <v>12</v>
      </c>
      <c r="DC49" s="102">
        <v>23</v>
      </c>
      <c r="DD49" s="102">
        <v>18</v>
      </c>
      <c r="DE49" s="102">
        <v>10</v>
      </c>
      <c r="DF49" s="102">
        <v>14</v>
      </c>
      <c r="DG49" s="102">
        <v>17</v>
      </c>
      <c r="DH49" s="102">
        <v>9</v>
      </c>
      <c r="DI49" s="102">
        <v>12</v>
      </c>
      <c r="DJ49" s="102">
        <v>11</v>
      </c>
    </row>
    <row r="50" spans="2:40" s="7" customFormat="1" ht="12.75" customHeight="1">
      <c r="B50" s="230"/>
      <c r="C50" s="21"/>
      <c r="D50" s="42"/>
      <c r="E50" s="42"/>
      <c r="F50" s="42"/>
      <c r="G50" s="42"/>
      <c r="H50" s="42"/>
      <c r="I50" s="42"/>
      <c r="J50" s="42"/>
      <c r="K50" s="42"/>
      <c r="L50" s="42"/>
      <c r="M50" s="286"/>
      <c r="N50" s="18" t="s">
        <v>131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92"/>
      <c r="AD50" s="92"/>
      <c r="AE50" s="92"/>
      <c r="AF50" s="92"/>
      <c r="AG50" s="92"/>
      <c r="AH50" s="92"/>
      <c r="AI50" s="92"/>
      <c r="AJ50" s="92"/>
      <c r="AK50" s="42"/>
      <c r="AL50" s="42"/>
      <c r="AM50" s="42"/>
      <c r="AN50" s="42"/>
    </row>
    <row r="51" spans="1:114" s="2" customFormat="1" ht="12.75" customHeight="1">
      <c r="A51" s="84" t="s">
        <v>71</v>
      </c>
      <c r="B51" s="25"/>
      <c r="C51" s="106"/>
      <c r="D51" s="107">
        <v>13</v>
      </c>
      <c r="E51" s="107">
        <v>25</v>
      </c>
      <c r="F51" s="107">
        <v>14</v>
      </c>
      <c r="G51" s="107">
        <v>11</v>
      </c>
      <c r="H51" s="107">
        <v>11</v>
      </c>
      <c r="I51" s="107">
        <v>13</v>
      </c>
      <c r="J51" s="107">
        <v>12</v>
      </c>
      <c r="K51" s="107">
        <v>12</v>
      </c>
      <c r="L51" s="107">
        <v>12</v>
      </c>
      <c r="M51" s="107">
        <v>13</v>
      </c>
      <c r="N51" s="107">
        <v>14</v>
      </c>
      <c r="O51" s="107">
        <v>29</v>
      </c>
      <c r="P51" s="40">
        <v>17</v>
      </c>
      <c r="Q51" s="107">
        <v>9</v>
      </c>
      <c r="R51" s="107">
        <v>10</v>
      </c>
      <c r="S51" s="107">
        <v>11</v>
      </c>
      <c r="T51" s="107">
        <v>11</v>
      </c>
      <c r="U51" s="107">
        <v>25</v>
      </c>
      <c r="V51" s="107">
        <v>15</v>
      </c>
      <c r="W51" s="107">
        <v>18</v>
      </c>
      <c r="X51" s="107">
        <v>30</v>
      </c>
      <c r="Y51" s="107">
        <v>15</v>
      </c>
      <c r="Z51" s="107">
        <v>16</v>
      </c>
      <c r="AA51" s="40">
        <v>16</v>
      </c>
      <c r="AB51" s="107">
        <v>17</v>
      </c>
      <c r="AC51" s="107">
        <v>11</v>
      </c>
      <c r="AD51" s="107">
        <v>11</v>
      </c>
      <c r="AE51" s="107">
        <v>19</v>
      </c>
      <c r="AF51" s="107">
        <v>23</v>
      </c>
      <c r="AG51" s="107">
        <v>17</v>
      </c>
      <c r="AH51" s="107">
        <v>16</v>
      </c>
      <c r="AI51" s="107">
        <v>18</v>
      </c>
      <c r="AJ51" s="40">
        <v>17</v>
      </c>
      <c r="AK51" s="40">
        <v>38</v>
      </c>
      <c r="AL51" s="45">
        <v>39</v>
      </c>
      <c r="AM51" s="107">
        <v>12</v>
      </c>
      <c r="AN51" s="107">
        <v>12</v>
      </c>
      <c r="AO51" s="107">
        <v>11</v>
      </c>
      <c r="AP51" s="107">
        <v>9</v>
      </c>
      <c r="AQ51" s="107">
        <v>15</v>
      </c>
      <c r="AR51" s="107">
        <v>16</v>
      </c>
      <c r="AS51" s="107">
        <v>8</v>
      </c>
      <c r="AT51" s="107">
        <v>10</v>
      </c>
      <c r="AU51" s="107">
        <v>10</v>
      </c>
      <c r="AV51" s="107">
        <v>8</v>
      </c>
      <c r="AW51" s="107">
        <v>10</v>
      </c>
      <c r="AX51" s="107">
        <v>10</v>
      </c>
      <c r="AY51" s="107">
        <v>12</v>
      </c>
      <c r="AZ51" s="107">
        <v>21</v>
      </c>
      <c r="BA51" s="107">
        <v>23</v>
      </c>
      <c r="BB51" s="107">
        <v>16</v>
      </c>
      <c r="BC51" s="107">
        <v>10</v>
      </c>
      <c r="BD51" s="107">
        <v>12</v>
      </c>
      <c r="BE51" s="107">
        <v>12</v>
      </c>
      <c r="BF51" s="107">
        <v>16</v>
      </c>
      <c r="BG51" s="107">
        <v>8</v>
      </c>
      <c r="BH51" s="40">
        <v>12</v>
      </c>
      <c r="BI51" s="107">
        <v>25</v>
      </c>
      <c r="BJ51" s="107">
        <v>20</v>
      </c>
      <c r="BK51" s="107">
        <v>13</v>
      </c>
      <c r="BL51" s="107">
        <v>12</v>
      </c>
      <c r="BM51" s="107">
        <v>11</v>
      </c>
      <c r="BN51" s="107">
        <v>13</v>
      </c>
      <c r="BO51" s="107">
        <v>11</v>
      </c>
      <c r="BP51" s="107">
        <v>11</v>
      </c>
      <c r="BQ51" s="107">
        <v>12</v>
      </c>
      <c r="BR51" s="107">
        <v>12</v>
      </c>
      <c r="BS51" s="19">
        <v>35</v>
      </c>
      <c r="BT51" s="19">
        <v>15</v>
      </c>
      <c r="BU51" s="19">
        <v>9</v>
      </c>
      <c r="BV51" s="19">
        <v>16</v>
      </c>
      <c r="BW51" s="19">
        <v>12</v>
      </c>
      <c r="BX51" s="19">
        <v>24</v>
      </c>
      <c r="BY51" s="19">
        <v>26</v>
      </c>
      <c r="BZ51" s="19">
        <v>19</v>
      </c>
      <c r="CA51" s="19">
        <v>12</v>
      </c>
      <c r="CB51" s="19">
        <v>11</v>
      </c>
      <c r="CC51" s="19">
        <v>12</v>
      </c>
      <c r="CD51" s="19">
        <v>12</v>
      </c>
      <c r="CE51" s="19">
        <v>11</v>
      </c>
      <c r="CF51" s="19">
        <v>9</v>
      </c>
      <c r="CG51" s="38">
        <v>13</v>
      </c>
      <c r="CH51" s="19">
        <v>12</v>
      </c>
      <c r="CI51" s="19">
        <v>10</v>
      </c>
      <c r="CJ51" s="19">
        <v>11</v>
      </c>
      <c r="CK51" s="19">
        <v>11</v>
      </c>
      <c r="CL51" s="19">
        <v>30</v>
      </c>
      <c r="CM51" s="19">
        <v>12</v>
      </c>
      <c r="CN51" s="38">
        <v>13</v>
      </c>
      <c r="CO51" s="19">
        <v>24</v>
      </c>
      <c r="CP51" s="19">
        <v>13</v>
      </c>
      <c r="CQ51" s="19">
        <v>10</v>
      </c>
      <c r="CR51" s="19">
        <v>10</v>
      </c>
      <c r="CS51" s="19">
        <v>22</v>
      </c>
      <c r="CT51" s="19">
        <v>15</v>
      </c>
      <c r="CU51" s="19">
        <v>19</v>
      </c>
      <c r="CV51" s="19">
        <v>13</v>
      </c>
      <c r="CW51" s="38">
        <v>24</v>
      </c>
      <c r="CX51" s="19">
        <v>17</v>
      </c>
      <c r="CY51" s="19">
        <v>13</v>
      </c>
      <c r="CZ51" s="19">
        <v>15</v>
      </c>
      <c r="DA51" s="19">
        <v>24</v>
      </c>
      <c r="DB51" s="19">
        <v>12</v>
      </c>
      <c r="DC51" s="19">
        <v>23</v>
      </c>
      <c r="DD51" s="19">
        <v>18</v>
      </c>
      <c r="DE51" s="19">
        <v>10</v>
      </c>
      <c r="DF51" s="19">
        <v>14</v>
      </c>
      <c r="DG51" s="19">
        <v>17</v>
      </c>
      <c r="DH51" s="19">
        <v>9</v>
      </c>
      <c r="DI51" s="19">
        <v>12</v>
      </c>
      <c r="DJ51" s="19">
        <v>11</v>
      </c>
    </row>
    <row r="52" spans="1:73" s="7" customFormat="1" ht="12.75" customHeight="1">
      <c r="A52" s="97" t="s">
        <v>23</v>
      </c>
      <c r="B52" s="19"/>
      <c r="C52" s="21" t="s">
        <v>36</v>
      </c>
      <c r="D52" s="39">
        <v>13</v>
      </c>
      <c r="E52" s="42">
        <v>25</v>
      </c>
      <c r="F52" s="42">
        <v>14</v>
      </c>
      <c r="G52" s="39">
        <v>11</v>
      </c>
      <c r="H52" s="39">
        <v>11</v>
      </c>
      <c r="I52" s="42">
        <v>13</v>
      </c>
      <c r="J52" s="39">
        <v>12</v>
      </c>
      <c r="K52" s="39">
        <v>12</v>
      </c>
      <c r="L52" s="39">
        <v>12</v>
      </c>
      <c r="M52" s="42">
        <v>13</v>
      </c>
      <c r="N52" s="39">
        <v>14</v>
      </c>
      <c r="O52" s="39">
        <v>29</v>
      </c>
      <c r="P52" s="40">
        <v>17</v>
      </c>
      <c r="Q52" s="39">
        <v>9</v>
      </c>
      <c r="R52" s="39">
        <v>10</v>
      </c>
      <c r="S52" s="39">
        <v>11</v>
      </c>
      <c r="T52" s="39">
        <v>11</v>
      </c>
      <c r="U52" s="39">
        <v>25</v>
      </c>
      <c r="V52" s="39">
        <v>15</v>
      </c>
      <c r="W52" s="39">
        <v>18</v>
      </c>
      <c r="X52" s="39">
        <v>30</v>
      </c>
      <c r="Y52" s="39">
        <v>15</v>
      </c>
      <c r="Z52" s="39">
        <v>16</v>
      </c>
      <c r="AA52" s="40">
        <v>16</v>
      </c>
      <c r="AB52" s="39">
        <v>17</v>
      </c>
      <c r="AC52" s="39">
        <v>11</v>
      </c>
      <c r="AD52" s="39">
        <v>11</v>
      </c>
      <c r="AE52" s="39">
        <v>19</v>
      </c>
      <c r="AF52" s="42">
        <v>23</v>
      </c>
      <c r="AG52" s="39">
        <v>17</v>
      </c>
      <c r="AH52" s="39">
        <v>16</v>
      </c>
      <c r="AI52" s="42">
        <v>18</v>
      </c>
      <c r="AJ52" s="45">
        <v>17</v>
      </c>
      <c r="AK52" s="108" t="s">
        <v>40</v>
      </c>
      <c r="AL52" s="109" t="s">
        <v>40</v>
      </c>
      <c r="AM52" s="39">
        <v>12</v>
      </c>
      <c r="AN52" s="39">
        <v>12</v>
      </c>
      <c r="BT52" s="254" t="s">
        <v>124</v>
      </c>
      <c r="BU52" s="18" t="s">
        <v>125</v>
      </c>
    </row>
    <row r="53" spans="1:39" s="2" customFormat="1" ht="11.25">
      <c r="A53" s="51"/>
      <c r="B53" s="51"/>
      <c r="C53" s="10"/>
      <c r="AL53" s="110" t="s">
        <v>40</v>
      </c>
      <c r="AM53" s="12" t="s">
        <v>39</v>
      </c>
    </row>
    <row r="54" spans="1:40" s="7" customFormat="1" ht="12.75" customHeight="1">
      <c r="A54" s="366" t="s">
        <v>110</v>
      </c>
      <c r="C54" s="2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179"/>
      <c r="AL54" s="180"/>
      <c r="AM54" s="42"/>
      <c r="AN54" s="42"/>
    </row>
    <row r="55" spans="1:114" s="203" customFormat="1" ht="12">
      <c r="A55" s="69">
        <v>862</v>
      </c>
      <c r="B55" s="279" t="s">
        <v>143</v>
      </c>
      <c r="C55" s="190"/>
      <c r="D55" s="144">
        <v>13</v>
      </c>
      <c r="E55" s="144">
        <v>25</v>
      </c>
      <c r="F55" s="144">
        <v>14</v>
      </c>
      <c r="G55" s="144">
        <v>11</v>
      </c>
      <c r="H55" s="149">
        <v>11</v>
      </c>
      <c r="I55" s="149">
        <v>13</v>
      </c>
      <c r="J55" s="144">
        <v>12</v>
      </c>
      <c r="K55" s="144">
        <v>12</v>
      </c>
      <c r="L55" s="144">
        <v>12</v>
      </c>
      <c r="M55" s="202">
        <v>14</v>
      </c>
      <c r="N55" s="144">
        <v>14</v>
      </c>
      <c r="O55" s="144">
        <v>29</v>
      </c>
      <c r="P55" s="160">
        <v>18</v>
      </c>
      <c r="Q55" s="149">
        <v>9</v>
      </c>
      <c r="R55" s="149">
        <v>10</v>
      </c>
      <c r="S55" s="144">
        <v>11</v>
      </c>
      <c r="T55" s="144">
        <v>11</v>
      </c>
      <c r="U55" s="144">
        <v>25</v>
      </c>
      <c r="V55" s="144">
        <v>15</v>
      </c>
      <c r="W55" s="144">
        <v>18</v>
      </c>
      <c r="X55" s="144">
        <v>30</v>
      </c>
      <c r="Y55" s="144">
        <v>15</v>
      </c>
      <c r="Z55" s="144">
        <v>16</v>
      </c>
      <c r="AA55" s="160">
        <v>17</v>
      </c>
      <c r="AB55" s="144">
        <v>17</v>
      </c>
      <c r="AC55" s="144">
        <v>11</v>
      </c>
      <c r="AD55" s="144">
        <v>11</v>
      </c>
      <c r="AE55" s="144">
        <v>19</v>
      </c>
      <c r="AF55" s="144">
        <v>23</v>
      </c>
      <c r="AG55" s="149">
        <v>17</v>
      </c>
      <c r="AH55" s="149">
        <v>16</v>
      </c>
      <c r="AI55" s="248">
        <v>19</v>
      </c>
      <c r="AJ55" s="160">
        <v>18</v>
      </c>
      <c r="AK55" s="181">
        <v>37</v>
      </c>
      <c r="AL55" s="246">
        <v>41</v>
      </c>
      <c r="AM55" s="149">
        <v>12</v>
      </c>
      <c r="AN55" s="149">
        <v>12</v>
      </c>
      <c r="AO55" s="144">
        <v>11</v>
      </c>
      <c r="AP55" s="144">
        <v>9</v>
      </c>
      <c r="AQ55" s="149">
        <v>15</v>
      </c>
      <c r="AR55" s="149">
        <v>16</v>
      </c>
      <c r="AS55" s="144">
        <v>8</v>
      </c>
      <c r="AT55" s="144">
        <v>10</v>
      </c>
      <c r="AU55" s="144">
        <v>10</v>
      </c>
      <c r="AV55" s="144">
        <v>8</v>
      </c>
      <c r="AW55" s="144">
        <v>10</v>
      </c>
      <c r="AX55" s="144">
        <v>10</v>
      </c>
      <c r="AY55" s="144">
        <v>12</v>
      </c>
      <c r="AZ55" s="203">
        <v>21</v>
      </c>
      <c r="BA55" s="203">
        <v>23</v>
      </c>
      <c r="BB55" s="144">
        <v>16</v>
      </c>
      <c r="BC55" s="144">
        <v>10</v>
      </c>
      <c r="BD55" s="144">
        <v>12</v>
      </c>
      <c r="BE55" s="144">
        <v>12</v>
      </c>
      <c r="BF55" s="144">
        <v>16</v>
      </c>
      <c r="BG55" s="144">
        <v>8</v>
      </c>
      <c r="BH55" s="160">
        <v>13</v>
      </c>
      <c r="BI55" s="144">
        <v>25</v>
      </c>
      <c r="BJ55" s="144">
        <v>20</v>
      </c>
      <c r="BK55" s="144">
        <v>13</v>
      </c>
      <c r="BL55" s="144">
        <v>12</v>
      </c>
      <c r="BM55" s="144">
        <v>11</v>
      </c>
      <c r="BN55" s="144">
        <v>13</v>
      </c>
      <c r="BO55" s="144">
        <v>11</v>
      </c>
      <c r="BP55" s="144">
        <v>11</v>
      </c>
      <c r="BQ55" s="144">
        <v>12</v>
      </c>
      <c r="BR55" s="144">
        <v>12</v>
      </c>
      <c r="BS55" s="203">
        <v>35</v>
      </c>
      <c r="BT55" s="144">
        <v>15</v>
      </c>
      <c r="BU55" s="144">
        <v>9</v>
      </c>
      <c r="BV55" s="144">
        <v>16</v>
      </c>
      <c r="BW55" s="144">
        <v>12</v>
      </c>
      <c r="BX55" s="144">
        <v>24</v>
      </c>
      <c r="BY55" s="144">
        <v>26</v>
      </c>
      <c r="BZ55" s="144">
        <v>19</v>
      </c>
      <c r="CA55" s="144">
        <v>12</v>
      </c>
      <c r="CB55" s="144">
        <v>11</v>
      </c>
      <c r="CC55" s="144">
        <v>12</v>
      </c>
      <c r="CD55" s="144">
        <v>12</v>
      </c>
      <c r="CE55" s="144">
        <v>11</v>
      </c>
      <c r="CF55" s="144">
        <v>9</v>
      </c>
      <c r="CG55" s="161">
        <v>12</v>
      </c>
      <c r="CH55" s="203">
        <v>12</v>
      </c>
      <c r="CI55" s="203">
        <v>10</v>
      </c>
      <c r="CJ55" s="203">
        <v>11</v>
      </c>
      <c r="CK55" s="203">
        <v>11</v>
      </c>
      <c r="CL55" s="166">
        <v>31</v>
      </c>
      <c r="CM55" s="144">
        <v>12</v>
      </c>
      <c r="CN55" s="160">
        <v>14</v>
      </c>
      <c r="CO55" s="144">
        <v>24</v>
      </c>
      <c r="CP55" s="144">
        <v>13</v>
      </c>
      <c r="CQ55" s="144">
        <v>10</v>
      </c>
      <c r="CR55" s="144">
        <v>10</v>
      </c>
      <c r="CS55" s="149">
        <v>22</v>
      </c>
      <c r="CT55" s="144">
        <v>15</v>
      </c>
      <c r="CU55" s="144">
        <v>19</v>
      </c>
      <c r="CV55" s="144">
        <v>13</v>
      </c>
      <c r="CW55" s="160">
        <v>23</v>
      </c>
      <c r="CX55" s="144">
        <v>17</v>
      </c>
      <c r="CY55" s="144">
        <v>13</v>
      </c>
      <c r="CZ55" s="144">
        <v>15</v>
      </c>
      <c r="DA55" s="144">
        <v>24</v>
      </c>
      <c r="DB55" s="144">
        <v>12</v>
      </c>
      <c r="DC55" s="144">
        <v>23</v>
      </c>
      <c r="DD55" s="144">
        <v>18</v>
      </c>
      <c r="DE55" s="144">
        <v>10</v>
      </c>
      <c r="DF55" s="144">
        <v>14</v>
      </c>
      <c r="DG55" s="144">
        <v>17</v>
      </c>
      <c r="DH55" s="144">
        <v>9</v>
      </c>
      <c r="DI55" s="144">
        <v>12</v>
      </c>
      <c r="DJ55" s="144">
        <v>11</v>
      </c>
    </row>
    <row r="56" spans="1:114" s="7" customFormat="1" ht="12.75" customHeight="1">
      <c r="A56" s="354">
        <v>237299</v>
      </c>
      <c r="B56" s="57" t="s">
        <v>156</v>
      </c>
      <c r="C56" s="28" t="s">
        <v>138</v>
      </c>
      <c r="D56" s="144">
        <v>13</v>
      </c>
      <c r="E56" s="144">
        <v>25</v>
      </c>
      <c r="F56" s="144">
        <v>14</v>
      </c>
      <c r="G56" s="144">
        <v>11</v>
      </c>
      <c r="H56" s="149">
        <v>11</v>
      </c>
      <c r="I56" s="149">
        <v>13</v>
      </c>
      <c r="J56" s="144">
        <v>12</v>
      </c>
      <c r="K56" s="144">
        <v>12</v>
      </c>
      <c r="L56" s="144">
        <v>12</v>
      </c>
      <c r="M56" s="202">
        <v>14</v>
      </c>
      <c r="N56" s="144">
        <v>14</v>
      </c>
      <c r="O56" s="144">
        <v>29</v>
      </c>
      <c r="P56" s="160">
        <v>18</v>
      </c>
      <c r="Q56" s="149">
        <v>9</v>
      </c>
      <c r="R56" s="149">
        <v>10</v>
      </c>
      <c r="S56" s="144">
        <v>11</v>
      </c>
      <c r="T56" s="144">
        <v>11</v>
      </c>
      <c r="U56" s="144">
        <v>25</v>
      </c>
      <c r="V56" s="144">
        <v>15</v>
      </c>
      <c r="W56" s="144">
        <v>18</v>
      </c>
      <c r="X56" s="144">
        <v>30</v>
      </c>
      <c r="Y56" s="144">
        <v>15</v>
      </c>
      <c r="Z56" s="144">
        <v>16</v>
      </c>
      <c r="AA56" s="160">
        <v>17</v>
      </c>
      <c r="AB56" s="144">
        <v>17</v>
      </c>
      <c r="AC56" s="144">
        <v>11</v>
      </c>
      <c r="AD56" s="145">
        <v>10</v>
      </c>
      <c r="AE56" s="144">
        <v>19</v>
      </c>
      <c r="AF56" s="144">
        <v>23</v>
      </c>
      <c r="AG56" s="149">
        <v>17</v>
      </c>
      <c r="AH56" s="149">
        <v>16</v>
      </c>
      <c r="AI56" s="248">
        <v>19</v>
      </c>
      <c r="AJ56" s="160">
        <v>18</v>
      </c>
      <c r="AK56" s="181">
        <v>37</v>
      </c>
      <c r="AL56" s="246">
        <v>41</v>
      </c>
      <c r="AM56" s="149">
        <v>12</v>
      </c>
      <c r="AN56" s="149">
        <v>12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S56" s="203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203"/>
      <c r="CO56" s="149"/>
      <c r="CP56" s="149"/>
      <c r="CQ56" s="149"/>
      <c r="CR56" s="149"/>
      <c r="CS56" s="149"/>
      <c r="CT56" s="149"/>
      <c r="CW56" s="203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</row>
    <row r="57" spans="1:70" s="203" customFormat="1" ht="12">
      <c r="A57" s="69">
        <v>162252</v>
      </c>
      <c r="B57" s="279" t="s">
        <v>127</v>
      </c>
      <c r="C57" s="190"/>
      <c r="D57" s="144">
        <v>13</v>
      </c>
      <c r="E57" s="144">
        <v>25</v>
      </c>
      <c r="F57" s="144">
        <v>14</v>
      </c>
      <c r="G57" s="144">
        <v>11</v>
      </c>
      <c r="H57" s="149">
        <v>11</v>
      </c>
      <c r="I57" s="149">
        <v>13</v>
      </c>
      <c r="J57" s="144">
        <v>12</v>
      </c>
      <c r="K57" s="144">
        <v>12</v>
      </c>
      <c r="L57" s="145">
        <v>13</v>
      </c>
      <c r="M57" s="202">
        <v>14</v>
      </c>
      <c r="N57" s="144">
        <v>14</v>
      </c>
      <c r="O57" s="144">
        <v>29</v>
      </c>
      <c r="P57" s="160">
        <v>18</v>
      </c>
      <c r="Q57" s="149">
        <v>9</v>
      </c>
      <c r="R57" s="149">
        <v>10</v>
      </c>
      <c r="S57" s="144">
        <v>11</v>
      </c>
      <c r="T57" s="144">
        <v>11</v>
      </c>
      <c r="U57" s="144">
        <v>25</v>
      </c>
      <c r="V57" s="144">
        <v>15</v>
      </c>
      <c r="W57" s="145">
        <v>17</v>
      </c>
      <c r="X57" s="144">
        <v>30</v>
      </c>
      <c r="Y57" s="144">
        <v>15</v>
      </c>
      <c r="Z57" s="144">
        <v>16</v>
      </c>
      <c r="AA57" s="160">
        <v>17</v>
      </c>
      <c r="AB57" s="144">
        <v>17</v>
      </c>
      <c r="AC57" s="144">
        <v>11</v>
      </c>
      <c r="AD57" s="144">
        <v>11</v>
      </c>
      <c r="AE57" s="144">
        <v>19</v>
      </c>
      <c r="AF57" s="144">
        <v>23</v>
      </c>
      <c r="AG57" s="149">
        <v>17</v>
      </c>
      <c r="AH57" s="149">
        <v>16</v>
      </c>
      <c r="AI57" s="147">
        <v>20</v>
      </c>
      <c r="AJ57" s="160">
        <v>18</v>
      </c>
      <c r="AK57" s="181">
        <v>37</v>
      </c>
      <c r="AL57" s="246">
        <v>41</v>
      </c>
      <c r="AM57" s="149">
        <v>12</v>
      </c>
      <c r="AN57" s="149">
        <v>12</v>
      </c>
      <c r="AO57" s="144">
        <v>11</v>
      </c>
      <c r="AP57" s="144">
        <v>9</v>
      </c>
      <c r="AQ57" s="149">
        <v>15</v>
      </c>
      <c r="AR57" s="149">
        <v>16</v>
      </c>
      <c r="AS57" s="144">
        <v>8</v>
      </c>
      <c r="AT57" s="144">
        <v>10</v>
      </c>
      <c r="AU57" s="144">
        <v>10</v>
      </c>
      <c r="AV57" s="144">
        <v>8</v>
      </c>
      <c r="AW57" s="144">
        <v>10</v>
      </c>
      <c r="AX57" s="144">
        <v>10</v>
      </c>
      <c r="AY57" s="144">
        <v>12</v>
      </c>
      <c r="AZ57" s="203">
        <v>21</v>
      </c>
      <c r="BA57" s="203">
        <v>23</v>
      </c>
      <c r="BB57" s="144">
        <v>16</v>
      </c>
      <c r="BC57" s="144">
        <v>10</v>
      </c>
      <c r="BD57" s="144">
        <v>12</v>
      </c>
      <c r="BE57" s="144">
        <v>12</v>
      </c>
      <c r="BF57" s="144">
        <v>16</v>
      </c>
      <c r="BG57" s="144">
        <v>8</v>
      </c>
      <c r="BH57" s="160">
        <v>13</v>
      </c>
      <c r="BI57" s="144">
        <v>25</v>
      </c>
      <c r="BJ57" s="144">
        <v>20</v>
      </c>
      <c r="BK57" s="144">
        <v>13</v>
      </c>
      <c r="BL57" s="144">
        <v>12</v>
      </c>
      <c r="BM57" s="144">
        <v>11</v>
      </c>
      <c r="BN57" s="144">
        <v>13</v>
      </c>
      <c r="BO57" s="144">
        <v>11</v>
      </c>
      <c r="BP57" s="144">
        <v>11</v>
      </c>
      <c r="BQ57" s="144">
        <v>12</v>
      </c>
      <c r="BR57" s="144">
        <v>12</v>
      </c>
    </row>
    <row r="58" spans="1:70" s="203" customFormat="1" ht="12">
      <c r="A58" s="69">
        <v>238857</v>
      </c>
      <c r="B58" s="279" t="s">
        <v>161</v>
      </c>
      <c r="C58" s="190"/>
      <c r="D58" s="144">
        <v>13</v>
      </c>
      <c r="E58" s="144">
        <v>25</v>
      </c>
      <c r="F58" s="144">
        <v>14</v>
      </c>
      <c r="G58" s="144">
        <v>11</v>
      </c>
      <c r="H58" s="149">
        <v>11</v>
      </c>
      <c r="I58" s="149">
        <v>13</v>
      </c>
      <c r="J58" s="144">
        <v>12</v>
      </c>
      <c r="K58" s="144">
        <v>12</v>
      </c>
      <c r="L58" s="144">
        <v>12</v>
      </c>
      <c r="M58" s="202">
        <v>14</v>
      </c>
      <c r="N58" s="144">
        <v>14</v>
      </c>
      <c r="O58" s="144">
        <v>29</v>
      </c>
      <c r="P58" s="160">
        <v>18</v>
      </c>
      <c r="Q58" s="149">
        <v>9</v>
      </c>
      <c r="R58" s="149">
        <v>10</v>
      </c>
      <c r="S58" s="144">
        <v>11</v>
      </c>
      <c r="T58" s="144">
        <v>11</v>
      </c>
      <c r="U58" s="144">
        <v>25</v>
      </c>
      <c r="V58" s="144">
        <v>15</v>
      </c>
      <c r="W58" s="145">
        <v>17</v>
      </c>
      <c r="X58" s="144">
        <v>30</v>
      </c>
      <c r="Y58" s="144">
        <v>15</v>
      </c>
      <c r="Z58" s="144">
        <v>16</v>
      </c>
      <c r="AA58" s="160">
        <v>17</v>
      </c>
      <c r="AB58" s="144">
        <v>17</v>
      </c>
      <c r="AC58" s="144">
        <v>11</v>
      </c>
      <c r="AD58" s="144">
        <v>11</v>
      </c>
      <c r="AE58" s="144">
        <v>19</v>
      </c>
      <c r="AF58" s="144">
        <v>23</v>
      </c>
      <c r="AG58" s="149">
        <v>17</v>
      </c>
      <c r="AH58" s="149">
        <v>16</v>
      </c>
      <c r="AI58" s="146">
        <v>21</v>
      </c>
      <c r="AJ58" s="160">
        <v>18</v>
      </c>
      <c r="AK58" s="181">
        <v>37</v>
      </c>
      <c r="AL58" s="246">
        <v>41</v>
      </c>
      <c r="AM58" s="149">
        <v>12</v>
      </c>
      <c r="AN58" s="149">
        <v>12</v>
      </c>
      <c r="AO58" s="144">
        <v>11</v>
      </c>
      <c r="AP58" s="144">
        <v>9</v>
      </c>
      <c r="AQ58" s="149">
        <v>15</v>
      </c>
      <c r="AR58" s="149">
        <v>16</v>
      </c>
      <c r="AS58" s="144">
        <v>8</v>
      </c>
      <c r="AT58" s="144">
        <v>10</v>
      </c>
      <c r="AU58" s="144">
        <v>10</v>
      </c>
      <c r="AV58" s="144">
        <v>8</v>
      </c>
      <c r="AW58" s="144">
        <v>10</v>
      </c>
      <c r="AX58" s="144">
        <v>10</v>
      </c>
      <c r="AY58" s="144">
        <v>12</v>
      </c>
      <c r="AZ58" s="203">
        <v>21</v>
      </c>
      <c r="BA58" s="203">
        <v>23</v>
      </c>
      <c r="BB58" s="144">
        <v>16</v>
      </c>
      <c r="BC58" s="144">
        <v>10</v>
      </c>
      <c r="BD58" s="144">
        <v>12</v>
      </c>
      <c r="BE58" s="144">
        <v>12</v>
      </c>
      <c r="BF58" s="144">
        <v>16</v>
      </c>
      <c r="BG58" s="144">
        <v>8</v>
      </c>
      <c r="BH58" s="160">
        <v>13</v>
      </c>
      <c r="BI58" s="144">
        <v>25</v>
      </c>
      <c r="BJ58" s="144">
        <v>20</v>
      </c>
      <c r="BK58" s="144">
        <v>13</v>
      </c>
      <c r="BL58" s="144">
        <v>12</v>
      </c>
      <c r="BM58" s="144">
        <v>11</v>
      </c>
      <c r="BN58" s="144">
        <v>13</v>
      </c>
      <c r="BO58" s="144">
        <v>11</v>
      </c>
      <c r="BP58" s="144">
        <v>11</v>
      </c>
      <c r="BQ58" s="144">
        <v>12</v>
      </c>
      <c r="BR58" s="144">
        <v>12</v>
      </c>
    </row>
    <row r="59" spans="1:70" s="203" customFormat="1" ht="12">
      <c r="A59" s="69">
        <v>208623</v>
      </c>
      <c r="B59" s="279" t="s">
        <v>162</v>
      </c>
      <c r="C59" s="368" t="s">
        <v>138</v>
      </c>
      <c r="D59" s="144">
        <v>13</v>
      </c>
      <c r="E59" s="144">
        <v>25</v>
      </c>
      <c r="F59" s="144">
        <v>14</v>
      </c>
      <c r="G59" s="144">
        <v>11</v>
      </c>
      <c r="H59" s="149">
        <v>11</v>
      </c>
      <c r="I59" s="149">
        <v>13</v>
      </c>
      <c r="J59" s="144">
        <v>12</v>
      </c>
      <c r="K59" s="144">
        <v>12</v>
      </c>
      <c r="L59" s="144">
        <v>12</v>
      </c>
      <c r="M59" s="149">
        <v>13</v>
      </c>
      <c r="N59" s="144">
        <v>14</v>
      </c>
      <c r="O59" s="144">
        <v>29</v>
      </c>
      <c r="P59" s="160">
        <v>18</v>
      </c>
      <c r="Q59" s="149">
        <v>9</v>
      </c>
      <c r="R59" s="149">
        <v>10</v>
      </c>
      <c r="S59" s="144">
        <v>11</v>
      </c>
      <c r="T59" s="144">
        <v>11</v>
      </c>
      <c r="U59" s="144">
        <v>25</v>
      </c>
      <c r="V59" s="144">
        <v>15</v>
      </c>
      <c r="W59" s="144">
        <v>18</v>
      </c>
      <c r="X59" s="144">
        <v>30</v>
      </c>
      <c r="Y59" s="144">
        <v>15</v>
      </c>
      <c r="Z59" s="145">
        <v>17</v>
      </c>
      <c r="AA59" s="160">
        <v>17</v>
      </c>
      <c r="AB59" s="144">
        <v>17</v>
      </c>
      <c r="AC59" s="144">
        <v>11</v>
      </c>
      <c r="AD59" s="144">
        <v>11</v>
      </c>
      <c r="AE59" s="144">
        <v>19</v>
      </c>
      <c r="AF59" s="144">
        <v>23</v>
      </c>
      <c r="AG59" s="149">
        <v>17</v>
      </c>
      <c r="AH59" s="149">
        <v>16</v>
      </c>
      <c r="AI59" s="248">
        <v>19</v>
      </c>
      <c r="AJ59" s="160">
        <v>18</v>
      </c>
      <c r="AK59" s="166">
        <v>36</v>
      </c>
      <c r="AL59" s="246">
        <v>41</v>
      </c>
      <c r="AM59" s="149">
        <v>12</v>
      </c>
      <c r="AN59" s="149">
        <v>12</v>
      </c>
      <c r="AO59" s="144">
        <v>11</v>
      </c>
      <c r="AP59" s="144">
        <v>9</v>
      </c>
      <c r="AQ59" s="149">
        <v>15</v>
      </c>
      <c r="AR59" s="149">
        <v>16</v>
      </c>
      <c r="AS59" s="144">
        <v>8</v>
      </c>
      <c r="AT59" s="144">
        <v>10</v>
      </c>
      <c r="AU59" s="144">
        <v>10</v>
      </c>
      <c r="AV59" s="144">
        <v>8</v>
      </c>
      <c r="AW59" s="144">
        <v>10</v>
      </c>
      <c r="AX59" s="144">
        <v>10</v>
      </c>
      <c r="AY59" s="144">
        <v>12</v>
      </c>
      <c r="AZ59" s="203">
        <v>21</v>
      </c>
      <c r="BA59" s="203">
        <v>23</v>
      </c>
      <c r="BB59" s="144">
        <v>16</v>
      </c>
      <c r="BC59" s="144">
        <v>10</v>
      </c>
      <c r="BD59" s="144">
        <v>12</v>
      </c>
      <c r="BE59" s="144">
        <v>12</v>
      </c>
      <c r="BF59" s="145">
        <v>15</v>
      </c>
      <c r="BG59" s="144">
        <v>8</v>
      </c>
      <c r="BH59" s="160">
        <v>13</v>
      </c>
      <c r="BI59" s="144">
        <v>25</v>
      </c>
      <c r="BJ59" s="144">
        <v>20</v>
      </c>
      <c r="BK59" s="144">
        <v>13</v>
      </c>
      <c r="BL59" s="144">
        <v>12</v>
      </c>
      <c r="BM59" s="144">
        <v>11</v>
      </c>
      <c r="BN59" s="144">
        <v>13</v>
      </c>
      <c r="BO59" s="144">
        <v>11</v>
      </c>
      <c r="BP59" s="144">
        <v>11</v>
      </c>
      <c r="BQ59" s="144">
        <v>12</v>
      </c>
      <c r="BR59" s="144">
        <v>12</v>
      </c>
    </row>
    <row r="60" spans="1:70" s="203" customFormat="1" ht="12">
      <c r="A60" s="69">
        <v>197983</v>
      </c>
      <c r="B60" s="149" t="s">
        <v>122</v>
      </c>
      <c r="C60" s="190"/>
      <c r="D60" s="144">
        <v>13</v>
      </c>
      <c r="E60" s="144">
        <v>25</v>
      </c>
      <c r="F60" s="144">
        <v>14</v>
      </c>
      <c r="G60" s="144">
        <v>11</v>
      </c>
      <c r="H60" s="149">
        <v>11</v>
      </c>
      <c r="I60" s="149">
        <v>13</v>
      </c>
      <c r="J60" s="144">
        <v>12</v>
      </c>
      <c r="K60" s="144">
        <v>12</v>
      </c>
      <c r="L60" s="144">
        <v>12</v>
      </c>
      <c r="M60" s="149">
        <v>13</v>
      </c>
      <c r="N60" s="144">
        <v>14</v>
      </c>
      <c r="O60" s="144">
        <v>29</v>
      </c>
      <c r="P60" s="160">
        <v>18</v>
      </c>
      <c r="Q60" s="149">
        <v>9</v>
      </c>
      <c r="R60" s="149">
        <v>10</v>
      </c>
      <c r="S60" s="144">
        <v>11</v>
      </c>
      <c r="T60" s="144">
        <v>11</v>
      </c>
      <c r="U60" s="144">
        <v>25</v>
      </c>
      <c r="V60" s="144">
        <v>15</v>
      </c>
      <c r="W60" s="144">
        <v>18</v>
      </c>
      <c r="X60" s="144">
        <v>30</v>
      </c>
      <c r="Y60" s="144">
        <v>15</v>
      </c>
      <c r="Z60" s="144">
        <v>16</v>
      </c>
      <c r="AA60" s="160">
        <v>17</v>
      </c>
      <c r="AB60" s="144">
        <v>17</v>
      </c>
      <c r="AC60" s="144">
        <v>11</v>
      </c>
      <c r="AD60" s="144">
        <v>11</v>
      </c>
      <c r="AE60" s="144">
        <v>19</v>
      </c>
      <c r="AF60" s="144">
        <v>23</v>
      </c>
      <c r="AG60" s="145">
        <v>16</v>
      </c>
      <c r="AH60" s="144">
        <v>16</v>
      </c>
      <c r="AI60" s="248">
        <v>19</v>
      </c>
      <c r="AJ60" s="145">
        <v>17</v>
      </c>
      <c r="AK60" s="166">
        <v>38</v>
      </c>
      <c r="AL60" s="246">
        <v>41</v>
      </c>
      <c r="AM60" s="145">
        <v>13</v>
      </c>
      <c r="AN60" s="144">
        <v>12</v>
      </c>
      <c r="AO60" s="144">
        <v>11</v>
      </c>
      <c r="AP60" s="144">
        <v>9</v>
      </c>
      <c r="AQ60" s="149">
        <v>15</v>
      </c>
      <c r="AR60" s="149">
        <v>16</v>
      </c>
      <c r="AS60" s="144">
        <v>8</v>
      </c>
      <c r="AT60" s="144">
        <v>10</v>
      </c>
      <c r="AU60" s="144">
        <v>10</v>
      </c>
      <c r="AV60" s="144">
        <v>8</v>
      </c>
      <c r="AW60" s="144">
        <v>10</v>
      </c>
      <c r="AX60" s="144">
        <v>10</v>
      </c>
      <c r="AY60" s="144">
        <v>12</v>
      </c>
      <c r="AZ60" s="203">
        <v>21</v>
      </c>
      <c r="BA60" s="203">
        <v>23</v>
      </c>
      <c r="BB60" s="144">
        <v>16</v>
      </c>
      <c r="BC60" s="144">
        <v>10</v>
      </c>
      <c r="BD60" s="144">
        <v>12</v>
      </c>
      <c r="BE60" s="144">
        <v>12</v>
      </c>
      <c r="BF60" s="144">
        <v>16</v>
      </c>
      <c r="BG60" s="144">
        <v>8</v>
      </c>
      <c r="BH60" s="145">
        <v>12</v>
      </c>
      <c r="BI60" s="144">
        <v>25</v>
      </c>
      <c r="BJ60" s="144">
        <v>20</v>
      </c>
      <c r="BK60" s="144">
        <v>13</v>
      </c>
      <c r="BL60" s="144">
        <v>12</v>
      </c>
      <c r="BM60" s="144">
        <v>11</v>
      </c>
      <c r="BN60" s="144">
        <v>13</v>
      </c>
      <c r="BO60" s="144">
        <v>11</v>
      </c>
      <c r="BP60" s="144">
        <v>11</v>
      </c>
      <c r="BQ60" s="144">
        <v>12</v>
      </c>
      <c r="BR60" s="144">
        <v>12</v>
      </c>
    </row>
    <row r="61" spans="1:114" s="203" customFormat="1" ht="12">
      <c r="A61" s="367" t="s">
        <v>155</v>
      </c>
      <c r="B61" s="149"/>
      <c r="C61" s="190"/>
      <c r="D61" s="144">
        <v>13</v>
      </c>
      <c r="E61" s="144">
        <v>25</v>
      </c>
      <c r="F61" s="144">
        <v>14</v>
      </c>
      <c r="G61" s="144">
        <v>11</v>
      </c>
      <c r="H61" s="144">
        <v>11</v>
      </c>
      <c r="I61" s="144">
        <v>13</v>
      </c>
      <c r="J61" s="144">
        <v>12</v>
      </c>
      <c r="K61" s="144">
        <v>12</v>
      </c>
      <c r="L61" s="144">
        <v>12</v>
      </c>
      <c r="M61" s="149">
        <v>13</v>
      </c>
      <c r="N61" s="144">
        <v>14</v>
      </c>
      <c r="O61" s="144">
        <v>29</v>
      </c>
      <c r="P61" s="160">
        <v>18</v>
      </c>
      <c r="Q61" s="149">
        <v>9</v>
      </c>
      <c r="R61" s="149">
        <v>10</v>
      </c>
      <c r="S61" s="144">
        <v>11</v>
      </c>
      <c r="T61" s="144">
        <v>11</v>
      </c>
      <c r="U61" s="144">
        <v>25</v>
      </c>
      <c r="V61" s="144">
        <v>15</v>
      </c>
      <c r="W61" s="144">
        <v>18</v>
      </c>
      <c r="X61" s="144">
        <v>30</v>
      </c>
      <c r="Y61" s="144">
        <v>15</v>
      </c>
      <c r="Z61" s="144">
        <v>16</v>
      </c>
      <c r="AA61" s="160">
        <v>17</v>
      </c>
      <c r="AB61" s="144">
        <v>17</v>
      </c>
      <c r="AC61" s="144">
        <v>11</v>
      </c>
      <c r="AD61" s="144">
        <v>11</v>
      </c>
      <c r="AE61" s="144">
        <v>19</v>
      </c>
      <c r="AF61" s="144">
        <v>23</v>
      </c>
      <c r="AG61" s="149">
        <v>17</v>
      </c>
      <c r="AH61" s="149">
        <v>16</v>
      </c>
      <c r="AI61" s="248">
        <v>19</v>
      </c>
      <c r="AJ61" s="160">
        <v>18</v>
      </c>
      <c r="AK61" s="181">
        <v>37</v>
      </c>
      <c r="AL61" s="203">
        <v>40</v>
      </c>
      <c r="AM61" s="149">
        <v>12</v>
      </c>
      <c r="AN61" s="149">
        <v>12</v>
      </c>
      <c r="AO61" s="144">
        <v>11</v>
      </c>
      <c r="AP61" s="144">
        <v>9</v>
      </c>
      <c r="AQ61" s="149">
        <v>15</v>
      </c>
      <c r="AR61" s="149">
        <v>16</v>
      </c>
      <c r="AS61" s="144">
        <v>8</v>
      </c>
      <c r="AT61" s="144">
        <v>10</v>
      </c>
      <c r="AU61" s="144">
        <v>10</v>
      </c>
      <c r="AV61" s="144">
        <v>8</v>
      </c>
      <c r="AW61" s="144">
        <v>10</v>
      </c>
      <c r="AX61" s="144">
        <v>10</v>
      </c>
      <c r="AY61" s="144">
        <v>12</v>
      </c>
      <c r="AZ61" s="203">
        <v>21</v>
      </c>
      <c r="BA61" s="203">
        <v>23</v>
      </c>
      <c r="BB61" s="144">
        <v>16</v>
      </c>
      <c r="BC61" s="144">
        <v>10</v>
      </c>
      <c r="BD61" s="144">
        <v>12</v>
      </c>
      <c r="BE61" s="144">
        <v>12</v>
      </c>
      <c r="BF61" s="144">
        <v>16</v>
      </c>
      <c r="BG61" s="144">
        <v>8</v>
      </c>
      <c r="BH61" s="145">
        <v>12</v>
      </c>
      <c r="BI61" s="144">
        <v>25</v>
      </c>
      <c r="BJ61" s="144">
        <v>20</v>
      </c>
      <c r="BK61" s="144">
        <v>13</v>
      </c>
      <c r="BL61" s="144">
        <v>12</v>
      </c>
      <c r="BM61" s="144">
        <v>11</v>
      </c>
      <c r="BN61" s="144">
        <v>13</v>
      </c>
      <c r="BO61" s="144">
        <v>11</v>
      </c>
      <c r="BP61" s="144">
        <v>11</v>
      </c>
      <c r="BQ61" s="144">
        <v>12</v>
      </c>
      <c r="BR61" s="144">
        <v>12</v>
      </c>
      <c r="BS61" s="145">
        <v>36</v>
      </c>
      <c r="BT61" s="144">
        <v>15</v>
      </c>
      <c r="BU61" s="144">
        <v>9</v>
      </c>
      <c r="BV61" s="144">
        <v>16</v>
      </c>
      <c r="BW61" s="144">
        <v>12</v>
      </c>
      <c r="BX61" s="166">
        <v>25</v>
      </c>
      <c r="BY61" s="144">
        <v>26</v>
      </c>
      <c r="BZ61" s="144">
        <v>19</v>
      </c>
      <c r="CA61" s="144">
        <v>12</v>
      </c>
      <c r="CB61" s="144">
        <v>11</v>
      </c>
      <c r="CC61" s="144">
        <v>12</v>
      </c>
      <c r="CD61" s="144">
        <v>12</v>
      </c>
      <c r="CE61" s="144">
        <v>11</v>
      </c>
      <c r="CF61" s="144">
        <v>9</v>
      </c>
      <c r="CG61" s="145">
        <v>13</v>
      </c>
      <c r="CH61" s="144">
        <v>12</v>
      </c>
      <c r="CI61" s="144">
        <v>10</v>
      </c>
      <c r="CJ61" s="144">
        <v>11</v>
      </c>
      <c r="CK61" s="144">
        <v>11</v>
      </c>
      <c r="CL61" s="144">
        <v>30</v>
      </c>
      <c r="CM61" s="144">
        <v>12</v>
      </c>
      <c r="CN61" s="166">
        <v>13</v>
      </c>
      <c r="CO61" s="359">
        <v>22</v>
      </c>
      <c r="CP61" s="144">
        <v>13</v>
      </c>
      <c r="CQ61" s="144">
        <v>10</v>
      </c>
      <c r="CR61" s="144">
        <v>10</v>
      </c>
      <c r="CS61" s="149">
        <v>22</v>
      </c>
      <c r="CT61" s="144">
        <v>15</v>
      </c>
      <c r="CU61" s="144">
        <v>19</v>
      </c>
      <c r="CV61" s="144">
        <v>13</v>
      </c>
      <c r="CW61" s="160">
        <v>23</v>
      </c>
      <c r="CX61" s="144">
        <v>17</v>
      </c>
      <c r="CY61" s="144">
        <v>13</v>
      </c>
      <c r="CZ61" s="144">
        <v>15</v>
      </c>
      <c r="DA61" s="144">
        <v>24</v>
      </c>
      <c r="DB61" s="144">
        <v>12</v>
      </c>
      <c r="DC61" s="144">
        <v>23</v>
      </c>
      <c r="DD61" s="144">
        <v>18</v>
      </c>
      <c r="DE61" s="144">
        <v>10</v>
      </c>
      <c r="DF61" s="144">
        <v>14</v>
      </c>
      <c r="DG61" s="144">
        <v>17</v>
      </c>
      <c r="DH61" s="144">
        <v>9</v>
      </c>
      <c r="DI61" s="144">
        <v>12</v>
      </c>
      <c r="DJ61" s="144">
        <v>11</v>
      </c>
    </row>
    <row r="62" spans="1:114" s="203" customFormat="1" ht="12" customHeight="1">
      <c r="A62" s="262" t="s">
        <v>133</v>
      </c>
      <c r="B62" s="262"/>
      <c r="C62" s="190"/>
      <c r="D62" s="144">
        <v>13</v>
      </c>
      <c r="E62" s="144">
        <v>25</v>
      </c>
      <c r="F62" s="144">
        <v>14</v>
      </c>
      <c r="G62" s="193">
        <v>10</v>
      </c>
      <c r="H62" s="144">
        <v>11</v>
      </c>
      <c r="I62" s="144">
        <v>13</v>
      </c>
      <c r="J62" s="144">
        <v>12</v>
      </c>
      <c r="K62" s="144">
        <v>12</v>
      </c>
      <c r="L62" s="145">
        <v>11</v>
      </c>
      <c r="M62" s="149">
        <v>13</v>
      </c>
      <c r="N62" s="144">
        <v>14</v>
      </c>
      <c r="O62" s="144">
        <v>29</v>
      </c>
      <c r="P62" s="160">
        <v>18</v>
      </c>
      <c r="Q62" s="144">
        <v>9</v>
      </c>
      <c r="R62" s="144">
        <v>10</v>
      </c>
      <c r="S62" s="144">
        <v>11</v>
      </c>
      <c r="T62" s="144">
        <v>11</v>
      </c>
      <c r="U62" s="144">
        <v>25</v>
      </c>
      <c r="V62" s="144">
        <v>15</v>
      </c>
      <c r="W62" s="144">
        <v>18</v>
      </c>
      <c r="X62" s="144">
        <v>30</v>
      </c>
      <c r="Y62" s="144">
        <v>15</v>
      </c>
      <c r="Z62" s="144">
        <v>16</v>
      </c>
      <c r="AA62" s="160">
        <v>17</v>
      </c>
      <c r="AB62" s="193">
        <v>18</v>
      </c>
      <c r="AC62" s="144">
        <v>11</v>
      </c>
      <c r="AD62" s="193">
        <v>10</v>
      </c>
      <c r="AE62" s="144">
        <v>19</v>
      </c>
      <c r="AF62" s="144">
        <v>23</v>
      </c>
      <c r="AG62" s="144">
        <v>17</v>
      </c>
      <c r="AH62" s="193">
        <v>15</v>
      </c>
      <c r="AI62" s="248">
        <v>19</v>
      </c>
      <c r="AJ62" s="160">
        <v>18</v>
      </c>
      <c r="AK62" s="145">
        <v>38</v>
      </c>
      <c r="AL62" s="202">
        <v>41</v>
      </c>
      <c r="AM62" s="144">
        <v>12</v>
      </c>
      <c r="AN62" s="144">
        <v>12</v>
      </c>
      <c r="AO62" s="144">
        <v>11</v>
      </c>
      <c r="AP62" s="144">
        <v>9</v>
      </c>
      <c r="AQ62" s="144">
        <v>15</v>
      </c>
      <c r="AR62" s="144">
        <v>16</v>
      </c>
      <c r="AS62" s="144">
        <v>8</v>
      </c>
      <c r="AT62" s="144">
        <v>10</v>
      </c>
      <c r="AU62" s="144">
        <v>10</v>
      </c>
      <c r="AV62" s="144">
        <v>8</v>
      </c>
      <c r="AW62" s="144">
        <v>10</v>
      </c>
      <c r="AX62" s="144">
        <v>10</v>
      </c>
      <c r="AY62" s="144">
        <v>12</v>
      </c>
      <c r="AZ62" s="144">
        <v>21</v>
      </c>
      <c r="BA62" s="144">
        <v>23</v>
      </c>
      <c r="BB62" s="144">
        <v>16</v>
      </c>
      <c r="BC62" s="144">
        <v>10</v>
      </c>
      <c r="BD62" s="144">
        <v>12</v>
      </c>
      <c r="BE62" s="144">
        <v>12</v>
      </c>
      <c r="BF62" s="144">
        <v>16</v>
      </c>
      <c r="BG62" s="144">
        <v>8</v>
      </c>
      <c r="BH62" s="146">
        <v>11</v>
      </c>
      <c r="BI62" s="144">
        <v>25</v>
      </c>
      <c r="BJ62" s="144">
        <v>20</v>
      </c>
      <c r="BK62" s="144">
        <v>13</v>
      </c>
      <c r="BL62" s="144">
        <v>12</v>
      </c>
      <c r="BM62" s="144">
        <v>11</v>
      </c>
      <c r="BN62" s="144">
        <v>13</v>
      </c>
      <c r="BO62" s="144">
        <v>11</v>
      </c>
      <c r="BP62" s="144">
        <v>11</v>
      </c>
      <c r="BQ62" s="144">
        <v>12</v>
      </c>
      <c r="BR62" s="144">
        <v>12</v>
      </c>
      <c r="BS62" s="145">
        <v>36</v>
      </c>
      <c r="BT62" s="144">
        <v>15</v>
      </c>
      <c r="BU62" s="144">
        <v>9</v>
      </c>
      <c r="BV62" s="144">
        <v>16</v>
      </c>
      <c r="BW62" s="144">
        <v>12</v>
      </c>
      <c r="BX62" s="144">
        <v>24</v>
      </c>
      <c r="BY62" s="144">
        <v>26</v>
      </c>
      <c r="BZ62" s="144">
        <v>19</v>
      </c>
      <c r="CA62" s="144">
        <v>12</v>
      </c>
      <c r="CB62" s="144">
        <v>11</v>
      </c>
      <c r="CC62" s="144">
        <v>12</v>
      </c>
      <c r="CD62" s="144">
        <v>12</v>
      </c>
      <c r="CE62" s="144">
        <v>11</v>
      </c>
      <c r="CF62" s="144">
        <v>9</v>
      </c>
      <c r="CG62" s="145">
        <v>13</v>
      </c>
      <c r="CH62" s="144">
        <v>12</v>
      </c>
      <c r="CI62" s="144">
        <v>10</v>
      </c>
      <c r="CJ62" s="144">
        <v>11</v>
      </c>
      <c r="CK62" s="144">
        <v>11</v>
      </c>
      <c r="CL62" s="144">
        <v>30</v>
      </c>
      <c r="CM62" s="144">
        <v>12</v>
      </c>
      <c r="CN62" s="160">
        <v>14</v>
      </c>
      <c r="CO62" s="144">
        <v>24</v>
      </c>
      <c r="CP62" s="144">
        <v>13</v>
      </c>
      <c r="CQ62" s="144">
        <v>10</v>
      </c>
      <c r="CR62" s="144">
        <v>10</v>
      </c>
      <c r="CS62" s="149">
        <v>22</v>
      </c>
      <c r="CT62" s="144">
        <v>15</v>
      </c>
      <c r="CU62" s="144">
        <v>19</v>
      </c>
      <c r="CV62" s="144">
        <v>13</v>
      </c>
      <c r="CW62" s="160">
        <v>23</v>
      </c>
      <c r="CX62" s="144">
        <v>17</v>
      </c>
      <c r="CY62" s="144">
        <v>13</v>
      </c>
      <c r="CZ62" s="144">
        <v>15</v>
      </c>
      <c r="DA62" s="144">
        <v>24</v>
      </c>
      <c r="DB62" s="144">
        <v>12</v>
      </c>
      <c r="DC62" s="144">
        <v>23</v>
      </c>
      <c r="DD62" s="144">
        <v>18</v>
      </c>
      <c r="DE62" s="144">
        <v>10</v>
      </c>
      <c r="DF62" s="144">
        <v>14</v>
      </c>
      <c r="DG62" s="144">
        <v>17</v>
      </c>
      <c r="DH62" s="144">
        <v>9</v>
      </c>
      <c r="DI62" s="144">
        <v>12</v>
      </c>
      <c r="DJ62" s="144">
        <v>11</v>
      </c>
    </row>
    <row r="63" spans="1:114" s="203" customFormat="1" ht="12">
      <c r="A63" s="361" t="s">
        <v>154</v>
      </c>
      <c r="B63" s="149"/>
      <c r="C63" s="190"/>
      <c r="D63" s="144">
        <v>13</v>
      </c>
      <c r="E63" s="144">
        <v>25</v>
      </c>
      <c r="F63" s="144">
        <v>14</v>
      </c>
      <c r="G63" s="144">
        <v>11</v>
      </c>
      <c r="H63" s="149">
        <v>11</v>
      </c>
      <c r="I63" s="149">
        <v>13</v>
      </c>
      <c r="J63" s="144">
        <v>12</v>
      </c>
      <c r="K63" s="144">
        <v>12</v>
      </c>
      <c r="L63" s="144">
        <v>12</v>
      </c>
      <c r="M63" s="149">
        <v>13</v>
      </c>
      <c r="N63" s="144">
        <v>14</v>
      </c>
      <c r="O63" s="144">
        <v>30</v>
      </c>
      <c r="P63" s="160">
        <v>18</v>
      </c>
      <c r="Q63" s="149">
        <v>9</v>
      </c>
      <c r="R63" s="149">
        <v>10</v>
      </c>
      <c r="S63" s="144">
        <v>11</v>
      </c>
      <c r="T63" s="144">
        <v>11</v>
      </c>
      <c r="U63" s="144">
        <v>25</v>
      </c>
      <c r="V63" s="144">
        <v>15</v>
      </c>
      <c r="W63" s="144">
        <v>18</v>
      </c>
      <c r="X63" s="144">
        <v>30</v>
      </c>
      <c r="Y63" s="144">
        <v>15</v>
      </c>
      <c r="Z63" s="144">
        <v>16</v>
      </c>
      <c r="AA63" s="145">
        <v>16</v>
      </c>
      <c r="AB63" s="144">
        <v>17</v>
      </c>
      <c r="AC63" s="144">
        <v>11</v>
      </c>
      <c r="AD63" s="145">
        <v>12</v>
      </c>
      <c r="AE63" s="144">
        <v>19</v>
      </c>
      <c r="AF63" s="144">
        <v>23</v>
      </c>
      <c r="AG63" s="149">
        <v>17</v>
      </c>
      <c r="AH63" s="144">
        <v>16</v>
      </c>
      <c r="AI63" s="145">
        <v>17</v>
      </c>
      <c r="AJ63" s="145">
        <v>17</v>
      </c>
      <c r="AK63" s="181">
        <v>37</v>
      </c>
      <c r="AL63" s="166">
        <v>39</v>
      </c>
      <c r="AM63" s="149">
        <v>12</v>
      </c>
      <c r="AN63" s="149">
        <v>12</v>
      </c>
      <c r="AO63" s="144">
        <v>11</v>
      </c>
      <c r="AP63" s="144">
        <v>9</v>
      </c>
      <c r="AQ63" s="149">
        <v>15</v>
      </c>
      <c r="AR63" s="149">
        <v>16</v>
      </c>
      <c r="AS63" s="144">
        <v>8</v>
      </c>
      <c r="AT63" s="144">
        <v>10</v>
      </c>
      <c r="AU63" s="144">
        <v>10</v>
      </c>
      <c r="AV63" s="144">
        <v>8</v>
      </c>
      <c r="AW63" s="144">
        <v>10</v>
      </c>
      <c r="AX63" s="144">
        <v>10</v>
      </c>
      <c r="AY63" s="144">
        <v>12</v>
      </c>
      <c r="AZ63" s="203">
        <v>21</v>
      </c>
      <c r="BA63" s="203">
        <v>23</v>
      </c>
      <c r="BB63" s="145">
        <v>17</v>
      </c>
      <c r="BC63" s="144">
        <v>10</v>
      </c>
      <c r="BD63" s="144">
        <v>12</v>
      </c>
      <c r="BE63" s="144">
        <v>12</v>
      </c>
      <c r="BF63" s="145">
        <v>15</v>
      </c>
      <c r="BG63" s="144">
        <v>8</v>
      </c>
      <c r="BH63" s="145">
        <v>12</v>
      </c>
      <c r="BI63" s="144">
        <v>25</v>
      </c>
      <c r="BJ63" s="144">
        <v>20</v>
      </c>
      <c r="BK63" s="144">
        <v>13</v>
      </c>
      <c r="BL63" s="144">
        <v>12</v>
      </c>
      <c r="BM63" s="144">
        <v>11</v>
      </c>
      <c r="BN63" s="144">
        <v>13</v>
      </c>
      <c r="BO63" s="144">
        <v>11</v>
      </c>
      <c r="BP63" s="144">
        <v>11</v>
      </c>
      <c r="BQ63" s="144">
        <v>12</v>
      </c>
      <c r="BR63" s="144">
        <v>12</v>
      </c>
      <c r="BS63" s="359">
        <v>33</v>
      </c>
      <c r="BT63" s="144">
        <v>15</v>
      </c>
      <c r="BU63" s="144">
        <v>9</v>
      </c>
      <c r="BV63" s="144">
        <v>16</v>
      </c>
      <c r="BW63" s="144">
        <v>12</v>
      </c>
      <c r="BX63" s="166">
        <v>25</v>
      </c>
      <c r="BY63" s="144">
        <v>26</v>
      </c>
      <c r="BZ63" s="144">
        <v>19</v>
      </c>
      <c r="CA63" s="144">
        <v>12</v>
      </c>
      <c r="CB63" s="144">
        <v>11</v>
      </c>
      <c r="CC63" s="144">
        <v>12</v>
      </c>
      <c r="CD63" s="144">
        <v>12</v>
      </c>
      <c r="CE63" s="144">
        <v>11</v>
      </c>
      <c r="CF63" s="144">
        <v>9</v>
      </c>
      <c r="CG63" s="145">
        <v>13</v>
      </c>
      <c r="CH63" s="144">
        <v>12</v>
      </c>
      <c r="CI63" s="144">
        <v>10</v>
      </c>
      <c r="CJ63" s="144">
        <v>11</v>
      </c>
      <c r="CK63" s="144">
        <v>11</v>
      </c>
      <c r="CL63" s="144">
        <v>30</v>
      </c>
      <c r="CM63" s="144">
        <v>12</v>
      </c>
      <c r="CN63" s="359">
        <v>12</v>
      </c>
      <c r="CO63" s="359">
        <v>22</v>
      </c>
      <c r="CP63" s="144">
        <v>13</v>
      </c>
      <c r="CQ63" s="144">
        <v>10</v>
      </c>
      <c r="CR63" s="144">
        <v>10</v>
      </c>
      <c r="CS63" s="149">
        <v>22</v>
      </c>
      <c r="CT63" s="144">
        <v>15</v>
      </c>
      <c r="CU63" s="144">
        <v>19</v>
      </c>
      <c r="CV63" s="144">
        <v>13</v>
      </c>
      <c r="CW63" s="166">
        <v>24</v>
      </c>
      <c r="CX63" s="144">
        <v>17</v>
      </c>
      <c r="CY63" s="144">
        <v>13</v>
      </c>
      <c r="CZ63" s="144">
        <v>15</v>
      </c>
      <c r="DA63" s="144">
        <v>24</v>
      </c>
      <c r="DB63" s="144">
        <v>12</v>
      </c>
      <c r="DC63" s="144">
        <v>23</v>
      </c>
      <c r="DD63" s="144">
        <v>18</v>
      </c>
      <c r="DE63" s="144">
        <v>10</v>
      </c>
      <c r="DF63" s="144">
        <v>14</v>
      </c>
      <c r="DG63" s="144">
        <v>17</v>
      </c>
      <c r="DH63" s="144">
        <v>9</v>
      </c>
      <c r="DI63" s="145">
        <v>13</v>
      </c>
      <c r="DJ63" s="144">
        <v>11</v>
      </c>
    </row>
    <row r="64" spans="1:114" s="2" customFormat="1" ht="12.75" customHeight="1">
      <c r="A64" s="354" t="s">
        <v>150</v>
      </c>
      <c r="B64" s="57"/>
      <c r="C64" s="37" t="s">
        <v>37</v>
      </c>
      <c r="D64" s="39">
        <v>13</v>
      </c>
      <c r="E64" s="42">
        <v>25</v>
      </c>
      <c r="F64" s="39">
        <v>14</v>
      </c>
      <c r="G64" s="39">
        <v>11</v>
      </c>
      <c r="H64" s="39">
        <v>11</v>
      </c>
      <c r="I64" s="42">
        <v>13</v>
      </c>
      <c r="J64" s="39">
        <v>12</v>
      </c>
      <c r="K64" s="39">
        <v>12</v>
      </c>
      <c r="L64" s="145">
        <v>11</v>
      </c>
      <c r="M64" s="42">
        <v>13</v>
      </c>
      <c r="N64" s="39">
        <v>14</v>
      </c>
      <c r="O64" s="39">
        <v>29</v>
      </c>
      <c r="P64" s="40">
        <v>17</v>
      </c>
      <c r="Q64" s="39">
        <v>9</v>
      </c>
      <c r="R64" s="39">
        <v>10</v>
      </c>
      <c r="S64" s="39">
        <v>11</v>
      </c>
      <c r="T64" s="39">
        <v>11</v>
      </c>
      <c r="U64" s="39">
        <v>25</v>
      </c>
      <c r="V64" s="39">
        <v>15</v>
      </c>
      <c r="W64" s="39">
        <v>18</v>
      </c>
      <c r="X64" s="39">
        <v>30</v>
      </c>
      <c r="Y64" s="39">
        <v>15</v>
      </c>
      <c r="Z64" s="39">
        <v>16</v>
      </c>
      <c r="AA64" s="194">
        <v>17</v>
      </c>
      <c r="AB64" s="144">
        <v>17</v>
      </c>
      <c r="AC64" s="144">
        <v>11</v>
      </c>
      <c r="AD64" s="144">
        <v>11</v>
      </c>
      <c r="AE64" s="144">
        <v>19</v>
      </c>
      <c r="AF64" s="144">
        <v>23</v>
      </c>
      <c r="AG64" s="45">
        <v>16</v>
      </c>
      <c r="AH64" s="39">
        <v>16</v>
      </c>
      <c r="AI64" s="40">
        <v>17</v>
      </c>
      <c r="AJ64" s="45">
        <v>17</v>
      </c>
      <c r="AK64" s="197">
        <v>37</v>
      </c>
      <c r="AL64" s="45">
        <v>39</v>
      </c>
      <c r="AM64" s="144">
        <v>12</v>
      </c>
      <c r="AN64" s="144">
        <v>12</v>
      </c>
      <c r="AO64" s="39">
        <v>11</v>
      </c>
      <c r="AP64" s="39">
        <v>9</v>
      </c>
      <c r="AQ64" s="39">
        <v>15</v>
      </c>
      <c r="AR64" s="39">
        <v>16</v>
      </c>
      <c r="AS64" s="39">
        <v>8</v>
      </c>
      <c r="AT64" s="39">
        <v>10</v>
      </c>
      <c r="AU64" s="39">
        <v>10</v>
      </c>
      <c r="AV64" s="39">
        <v>8</v>
      </c>
      <c r="AW64" s="39">
        <v>10</v>
      </c>
      <c r="AX64" s="39">
        <v>10</v>
      </c>
      <c r="AY64" s="39">
        <v>12</v>
      </c>
      <c r="AZ64" s="39">
        <v>21</v>
      </c>
      <c r="BA64" s="39">
        <v>23</v>
      </c>
      <c r="BB64" s="7">
        <v>16</v>
      </c>
      <c r="BC64" s="7">
        <v>10</v>
      </c>
      <c r="BD64" s="7">
        <v>12</v>
      </c>
      <c r="BE64" s="7">
        <v>12</v>
      </c>
      <c r="BF64" s="2">
        <v>16</v>
      </c>
      <c r="BG64" s="7">
        <v>8</v>
      </c>
      <c r="BH64" s="159">
        <v>13</v>
      </c>
      <c r="BI64" s="7">
        <v>25</v>
      </c>
      <c r="BJ64" s="7">
        <v>20</v>
      </c>
      <c r="BK64" s="7">
        <v>13</v>
      </c>
      <c r="BL64" s="7">
        <v>12</v>
      </c>
      <c r="BM64" s="7">
        <v>11</v>
      </c>
      <c r="BN64" s="7">
        <v>13</v>
      </c>
      <c r="BO64" s="7">
        <v>11</v>
      </c>
      <c r="BP64" s="7">
        <v>11</v>
      </c>
      <c r="BQ64" s="7">
        <v>12</v>
      </c>
      <c r="BR64" s="7">
        <v>12</v>
      </c>
      <c r="BS64" s="203">
        <v>35</v>
      </c>
      <c r="BT64" s="144">
        <v>15</v>
      </c>
      <c r="BU64" s="144">
        <v>9</v>
      </c>
      <c r="BV64" s="144">
        <v>16</v>
      </c>
      <c r="BW64" s="144">
        <v>12</v>
      </c>
      <c r="BX64" s="144">
        <v>24</v>
      </c>
      <c r="BY64" s="144">
        <v>26</v>
      </c>
      <c r="BZ64" s="144">
        <v>19</v>
      </c>
      <c r="CA64" s="144">
        <v>12</v>
      </c>
      <c r="CB64" s="144">
        <v>11</v>
      </c>
      <c r="CC64" s="144">
        <v>12</v>
      </c>
      <c r="CD64" s="144">
        <v>12</v>
      </c>
      <c r="CE64" s="144">
        <v>11</v>
      </c>
      <c r="CF64" s="144">
        <v>9</v>
      </c>
      <c r="CG64" s="145">
        <v>13</v>
      </c>
      <c r="CH64" s="144">
        <v>12</v>
      </c>
      <c r="CI64" s="144">
        <v>10</v>
      </c>
      <c r="CJ64" s="144">
        <v>11</v>
      </c>
      <c r="CK64" s="144">
        <v>11</v>
      </c>
      <c r="CL64" s="144">
        <v>30</v>
      </c>
      <c r="CM64" s="144">
        <v>12</v>
      </c>
      <c r="CN64" s="166">
        <v>13</v>
      </c>
      <c r="CO64" s="144">
        <v>24</v>
      </c>
      <c r="CP64" s="144">
        <v>13</v>
      </c>
      <c r="CQ64" s="144">
        <v>10</v>
      </c>
      <c r="CR64" s="144">
        <v>10</v>
      </c>
      <c r="CS64" s="149">
        <v>22</v>
      </c>
      <c r="CT64" s="144">
        <v>15</v>
      </c>
      <c r="CU64" s="2">
        <v>18</v>
      </c>
      <c r="CV64" s="2">
        <v>14</v>
      </c>
      <c r="CW64" s="166">
        <v>24</v>
      </c>
      <c r="CX64" s="144">
        <v>17</v>
      </c>
      <c r="CY64" s="144">
        <v>13</v>
      </c>
      <c r="CZ64" s="144">
        <v>15</v>
      </c>
      <c r="DA64" s="144">
        <v>24</v>
      </c>
      <c r="DB64" s="144">
        <v>12</v>
      </c>
      <c r="DC64" s="144">
        <v>23</v>
      </c>
      <c r="DD64" s="144">
        <v>18</v>
      </c>
      <c r="DE64" s="144">
        <v>10</v>
      </c>
      <c r="DF64" s="144">
        <v>14</v>
      </c>
      <c r="DG64" s="144">
        <v>17</v>
      </c>
      <c r="DH64" s="144">
        <v>9</v>
      </c>
      <c r="DI64" s="144">
        <v>12</v>
      </c>
      <c r="DJ64" s="144">
        <v>11</v>
      </c>
    </row>
    <row r="65" spans="1:70" ht="12.75">
      <c r="A65" s="365" t="s">
        <v>160</v>
      </c>
      <c r="D65" s="144">
        <v>13</v>
      </c>
      <c r="E65" s="144">
        <v>25</v>
      </c>
      <c r="F65" s="144">
        <v>14</v>
      </c>
      <c r="G65" s="144">
        <v>11</v>
      </c>
      <c r="H65" s="149">
        <v>11</v>
      </c>
      <c r="I65" s="149">
        <v>13</v>
      </c>
      <c r="J65" s="144">
        <v>12</v>
      </c>
      <c r="K65" s="144">
        <v>12</v>
      </c>
      <c r="L65" s="144">
        <v>12</v>
      </c>
      <c r="M65" s="149">
        <v>13</v>
      </c>
      <c r="N65" s="144">
        <v>14</v>
      </c>
      <c r="O65" s="2">
        <v>29</v>
      </c>
      <c r="P65" s="40">
        <v>17</v>
      </c>
      <c r="Q65" s="39">
        <v>9</v>
      </c>
      <c r="R65" s="39">
        <v>10</v>
      </c>
      <c r="S65" s="39">
        <v>11</v>
      </c>
      <c r="T65" s="39">
        <v>11</v>
      </c>
      <c r="U65" s="39">
        <v>25</v>
      </c>
      <c r="V65" s="39">
        <v>15</v>
      </c>
      <c r="W65" s="39">
        <v>18</v>
      </c>
      <c r="X65" s="39">
        <v>30</v>
      </c>
      <c r="Y65" s="39">
        <v>15</v>
      </c>
      <c r="Z65" s="39">
        <v>16</v>
      </c>
      <c r="AA65" s="194">
        <v>17</v>
      </c>
      <c r="AB65" s="144">
        <v>17</v>
      </c>
      <c r="AC65" s="144">
        <v>11</v>
      </c>
      <c r="AD65" s="144">
        <v>11</v>
      </c>
      <c r="AE65" s="144">
        <v>19</v>
      </c>
      <c r="AF65" s="144">
        <v>23</v>
      </c>
      <c r="AG65" s="45">
        <v>16</v>
      </c>
      <c r="AH65" s="39">
        <v>16</v>
      </c>
      <c r="AI65" s="40">
        <v>17</v>
      </c>
      <c r="AJ65" s="45">
        <v>17</v>
      </c>
      <c r="AK65" s="166">
        <v>38</v>
      </c>
      <c r="AL65" s="166">
        <v>39</v>
      </c>
      <c r="AM65" s="144">
        <v>12</v>
      </c>
      <c r="AN65" s="144">
        <v>12</v>
      </c>
      <c r="AO65" s="39">
        <v>11</v>
      </c>
      <c r="AP65" s="39">
        <v>9</v>
      </c>
      <c r="AQ65" s="39">
        <v>15</v>
      </c>
      <c r="AR65" s="39">
        <v>16</v>
      </c>
      <c r="AS65" s="39">
        <v>8</v>
      </c>
      <c r="AT65" s="39">
        <v>10</v>
      </c>
      <c r="AU65" s="39">
        <v>10</v>
      </c>
      <c r="AV65" s="39">
        <v>8</v>
      </c>
      <c r="AW65" s="39">
        <v>10</v>
      </c>
      <c r="AX65" s="39">
        <v>10</v>
      </c>
      <c r="AY65" s="39">
        <v>12</v>
      </c>
      <c r="AZ65" s="39">
        <v>21</v>
      </c>
      <c r="BA65" s="39">
        <v>23</v>
      </c>
      <c r="BB65" s="7">
        <v>16</v>
      </c>
      <c r="BC65" s="7">
        <v>10</v>
      </c>
      <c r="BD65" s="7">
        <v>12</v>
      </c>
      <c r="BE65" s="7">
        <v>12</v>
      </c>
      <c r="BF65" s="2">
        <v>16</v>
      </c>
      <c r="BG65" s="7">
        <v>8</v>
      </c>
      <c r="BH65" s="159">
        <v>13</v>
      </c>
      <c r="BI65" s="7">
        <v>25</v>
      </c>
      <c r="BJ65" s="7">
        <v>20</v>
      </c>
      <c r="BK65" s="7">
        <v>13</v>
      </c>
      <c r="BL65" s="7">
        <v>12</v>
      </c>
      <c r="BM65" s="7">
        <v>11</v>
      </c>
      <c r="BN65" s="7">
        <v>13</v>
      </c>
      <c r="BO65" s="7">
        <v>11</v>
      </c>
      <c r="BP65" s="7">
        <v>11</v>
      </c>
      <c r="BQ65" s="7">
        <v>12</v>
      </c>
      <c r="BR65" s="7">
        <v>12</v>
      </c>
    </row>
    <row r="66" spans="1:70" s="203" customFormat="1" ht="12">
      <c r="A66" s="69"/>
      <c r="B66" s="149"/>
      <c r="C66" s="190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</row>
    <row r="67" spans="1:103" s="203" customFormat="1" ht="12">
      <c r="A67" s="18" t="s">
        <v>135</v>
      </c>
      <c r="B67" s="149"/>
      <c r="C67" s="190"/>
      <c r="D67" s="149"/>
      <c r="E67" s="215">
        <v>25</v>
      </c>
      <c r="F67" s="149"/>
      <c r="G67" s="149"/>
      <c r="H67" s="149"/>
      <c r="I67" s="215">
        <v>13</v>
      </c>
      <c r="J67" s="149"/>
      <c r="K67" s="149"/>
      <c r="L67" s="149"/>
      <c r="M67" s="149"/>
      <c r="N67" s="215">
        <v>14</v>
      </c>
      <c r="O67" s="149"/>
      <c r="P67" s="149"/>
      <c r="Q67" s="149"/>
      <c r="R67" s="149"/>
      <c r="S67" s="149"/>
      <c r="T67" s="149"/>
      <c r="U67" s="149"/>
      <c r="V67" s="149"/>
      <c r="W67" s="215">
        <v>18</v>
      </c>
      <c r="X67" s="215">
        <v>30</v>
      </c>
      <c r="Y67" s="149"/>
      <c r="Z67" s="215">
        <v>16</v>
      </c>
      <c r="AA67" s="149"/>
      <c r="AB67" s="149"/>
      <c r="AC67" s="149"/>
      <c r="AD67" s="149"/>
      <c r="AE67" s="149"/>
      <c r="AF67" s="215">
        <v>23</v>
      </c>
      <c r="AG67" s="149"/>
      <c r="AH67" s="245">
        <v>16</v>
      </c>
      <c r="AM67" s="149"/>
      <c r="AN67" s="149"/>
      <c r="AP67" s="149"/>
      <c r="AQ67" s="149"/>
      <c r="AR67" s="149"/>
      <c r="AT67" s="149"/>
      <c r="AU67" s="149"/>
      <c r="AV67" s="149"/>
      <c r="AW67" s="149"/>
      <c r="AX67" s="149"/>
      <c r="AY67" s="149"/>
      <c r="AZ67" s="245">
        <v>21</v>
      </c>
      <c r="BF67" s="245">
        <v>16</v>
      </c>
      <c r="BI67" s="245">
        <v>25</v>
      </c>
      <c r="BS67" s="245">
        <v>35</v>
      </c>
      <c r="BX67" s="245">
        <v>24</v>
      </c>
      <c r="CC67" s="245">
        <v>12</v>
      </c>
      <c r="CY67" s="245">
        <v>13</v>
      </c>
    </row>
    <row r="68" spans="1:40" s="2" customFormat="1" ht="12" customHeight="1">
      <c r="A68" s="36">
        <v>72557</v>
      </c>
      <c r="B68" s="28" t="s">
        <v>15</v>
      </c>
      <c r="C68" s="21" t="s">
        <v>37</v>
      </c>
      <c r="D68" s="39">
        <v>13</v>
      </c>
      <c r="E68" s="42">
        <v>25</v>
      </c>
      <c r="F68" s="39">
        <v>14</v>
      </c>
      <c r="G68" s="45">
        <v>12</v>
      </c>
      <c r="H68" s="39">
        <v>11</v>
      </c>
      <c r="I68" s="45">
        <v>12</v>
      </c>
      <c r="J68" s="39">
        <v>12</v>
      </c>
      <c r="K68" s="39">
        <v>12</v>
      </c>
      <c r="L68" s="39">
        <v>12</v>
      </c>
      <c r="M68" s="42">
        <v>13</v>
      </c>
      <c r="N68" s="42">
        <v>14</v>
      </c>
      <c r="O68" s="39">
        <v>29</v>
      </c>
      <c r="P68" s="45">
        <v>17</v>
      </c>
      <c r="Q68" s="39">
        <v>9</v>
      </c>
      <c r="R68" s="39">
        <v>10</v>
      </c>
      <c r="S68" s="39">
        <v>11</v>
      </c>
      <c r="T68" s="39">
        <v>11</v>
      </c>
      <c r="U68" s="39">
        <v>25</v>
      </c>
      <c r="V68" s="39">
        <v>15</v>
      </c>
      <c r="W68" s="42">
        <v>18</v>
      </c>
      <c r="X68" s="45">
        <v>31</v>
      </c>
      <c r="Y68" s="42">
        <v>15</v>
      </c>
      <c r="Z68" s="42">
        <v>16</v>
      </c>
      <c r="AA68" s="40">
        <v>16</v>
      </c>
      <c r="AB68" s="39">
        <v>17</v>
      </c>
      <c r="AC68" s="58">
        <v>12</v>
      </c>
      <c r="AD68" s="39">
        <v>11</v>
      </c>
      <c r="AE68" s="39">
        <v>19</v>
      </c>
      <c r="AF68" s="42">
        <v>23</v>
      </c>
      <c r="AG68" s="42">
        <v>17</v>
      </c>
      <c r="AH68" s="42">
        <v>16</v>
      </c>
      <c r="AI68" s="45">
        <v>17</v>
      </c>
      <c r="AJ68" s="45">
        <v>17</v>
      </c>
      <c r="AK68" s="41">
        <v>39</v>
      </c>
      <c r="AL68" s="42">
        <v>40</v>
      </c>
      <c r="AM68" s="39">
        <v>12</v>
      </c>
      <c r="AN68" s="39">
        <v>12</v>
      </c>
    </row>
    <row r="69" spans="1:40" s="7" customFormat="1" ht="12" customHeight="1">
      <c r="A69" s="36" t="s">
        <v>140</v>
      </c>
      <c r="B69" s="28" t="s">
        <v>15</v>
      </c>
      <c r="C69" s="21" t="s">
        <v>36</v>
      </c>
      <c r="D69" s="39">
        <v>13</v>
      </c>
      <c r="E69" s="39">
        <v>25</v>
      </c>
      <c r="F69" s="39">
        <v>14</v>
      </c>
      <c r="G69" s="39">
        <v>11</v>
      </c>
      <c r="H69" s="39">
        <v>11</v>
      </c>
      <c r="I69" s="45">
        <v>12</v>
      </c>
      <c r="J69" s="39">
        <v>12</v>
      </c>
      <c r="K69" s="39">
        <v>12</v>
      </c>
      <c r="L69" s="39">
        <v>12</v>
      </c>
      <c r="M69" s="42">
        <v>13</v>
      </c>
      <c r="N69" s="42">
        <v>14</v>
      </c>
      <c r="O69" s="39">
        <v>29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59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</row>
    <row r="70" spans="1:40" s="141" customFormat="1" ht="12" customHeight="1" thickBot="1">
      <c r="A70" s="210"/>
      <c r="B70" s="259"/>
      <c r="C70" s="222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60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</row>
    <row r="71" spans="1:114" s="2" customFormat="1" ht="12.75" customHeight="1">
      <c r="A71" s="132"/>
      <c r="C71" s="10"/>
      <c r="D71" s="134">
        <v>1</v>
      </c>
      <c r="E71" s="134">
        <v>2</v>
      </c>
      <c r="F71" s="134">
        <v>3</v>
      </c>
      <c r="G71" s="134">
        <v>4</v>
      </c>
      <c r="H71" s="134">
        <v>5</v>
      </c>
      <c r="I71" s="134">
        <v>6</v>
      </c>
      <c r="J71" s="134">
        <v>7</v>
      </c>
      <c r="K71" s="134">
        <v>8</v>
      </c>
      <c r="L71" s="134">
        <v>9</v>
      </c>
      <c r="M71" s="134">
        <v>10</v>
      </c>
      <c r="N71" s="134">
        <v>11</v>
      </c>
      <c r="O71" s="134">
        <v>12</v>
      </c>
      <c r="P71" s="134">
        <v>13</v>
      </c>
      <c r="Q71" s="134">
        <v>14</v>
      </c>
      <c r="R71" s="134">
        <v>15</v>
      </c>
      <c r="S71" s="134">
        <v>16</v>
      </c>
      <c r="T71" s="134">
        <v>17</v>
      </c>
      <c r="U71" s="134">
        <v>18</v>
      </c>
      <c r="V71" s="134">
        <v>19</v>
      </c>
      <c r="W71" s="134">
        <v>20</v>
      </c>
      <c r="X71" s="134">
        <v>21</v>
      </c>
      <c r="Y71" s="134">
        <v>22</v>
      </c>
      <c r="Z71" s="134">
        <v>23</v>
      </c>
      <c r="AA71" s="134">
        <v>24</v>
      </c>
      <c r="AB71" s="134">
        <v>25</v>
      </c>
      <c r="AC71" s="136" t="s">
        <v>0</v>
      </c>
      <c r="AD71" s="134">
        <v>27</v>
      </c>
      <c r="AE71" s="134">
        <v>28</v>
      </c>
      <c r="AF71" s="134">
        <v>29</v>
      </c>
      <c r="AG71" s="134">
        <v>30</v>
      </c>
      <c r="AH71" s="134">
        <v>31</v>
      </c>
      <c r="AI71" s="134">
        <v>32</v>
      </c>
      <c r="AJ71" s="134">
        <v>33</v>
      </c>
      <c r="AK71" s="134">
        <v>34</v>
      </c>
      <c r="AL71" s="134">
        <v>35</v>
      </c>
      <c r="AM71" s="134">
        <v>36</v>
      </c>
      <c r="AN71" s="134">
        <v>37</v>
      </c>
      <c r="AO71" s="134">
        <v>38</v>
      </c>
      <c r="AP71" s="134">
        <v>39</v>
      </c>
      <c r="AQ71" s="134">
        <v>40</v>
      </c>
      <c r="AR71" s="134">
        <v>41</v>
      </c>
      <c r="AS71" s="134">
        <v>42</v>
      </c>
      <c r="AT71" s="134">
        <v>43</v>
      </c>
      <c r="AU71" s="134">
        <v>44</v>
      </c>
      <c r="AV71" s="134">
        <v>45</v>
      </c>
      <c r="AW71" s="134">
        <v>46</v>
      </c>
      <c r="AX71" s="134">
        <v>47</v>
      </c>
      <c r="AY71" s="134">
        <v>48</v>
      </c>
      <c r="AZ71" s="134">
        <v>49</v>
      </c>
      <c r="BA71" s="134">
        <v>50</v>
      </c>
      <c r="BB71" s="134">
        <v>51</v>
      </c>
      <c r="BC71" s="134">
        <v>52</v>
      </c>
      <c r="BD71" s="134">
        <v>53</v>
      </c>
      <c r="BE71" s="134">
        <v>54</v>
      </c>
      <c r="BF71" s="134">
        <v>55</v>
      </c>
      <c r="BG71" s="134">
        <v>56</v>
      </c>
      <c r="BH71" s="134">
        <v>57</v>
      </c>
      <c r="BI71" s="134">
        <v>58</v>
      </c>
      <c r="BJ71" s="134">
        <v>59</v>
      </c>
      <c r="BK71" s="134">
        <v>60</v>
      </c>
      <c r="BL71" s="134">
        <v>61</v>
      </c>
      <c r="BM71" s="134">
        <v>62</v>
      </c>
      <c r="BN71" s="134">
        <v>63</v>
      </c>
      <c r="BO71" s="134">
        <v>64</v>
      </c>
      <c r="BP71" s="134">
        <v>65</v>
      </c>
      <c r="BQ71" s="134">
        <v>66</v>
      </c>
      <c r="BR71" s="134">
        <v>67</v>
      </c>
      <c r="BS71" s="7">
        <v>68</v>
      </c>
      <c r="BT71" s="7">
        <v>69</v>
      </c>
      <c r="BU71" s="7">
        <v>70</v>
      </c>
      <c r="BV71" s="7">
        <v>71</v>
      </c>
      <c r="BW71" s="7">
        <v>72</v>
      </c>
      <c r="BX71" s="7">
        <v>73</v>
      </c>
      <c r="BY71" s="7">
        <v>74</v>
      </c>
      <c r="BZ71" s="7">
        <v>75</v>
      </c>
      <c r="CA71" s="2">
        <v>76</v>
      </c>
      <c r="CB71" s="2">
        <v>77</v>
      </c>
      <c r="CC71" s="2">
        <v>78</v>
      </c>
      <c r="CD71" s="2">
        <v>79</v>
      </c>
      <c r="CE71" s="2">
        <v>80</v>
      </c>
      <c r="CF71" s="2">
        <v>81</v>
      </c>
      <c r="CG71" s="2">
        <v>82</v>
      </c>
      <c r="CH71" s="2">
        <v>83</v>
      </c>
      <c r="CI71" s="2">
        <v>84</v>
      </c>
      <c r="CJ71" s="2">
        <v>85</v>
      </c>
      <c r="CK71" s="2">
        <v>86</v>
      </c>
      <c r="CL71" s="2">
        <v>87</v>
      </c>
      <c r="CM71" s="2">
        <v>88</v>
      </c>
      <c r="CN71" s="2">
        <v>89</v>
      </c>
      <c r="CO71" s="2">
        <v>90</v>
      </c>
      <c r="CP71" s="2">
        <v>91</v>
      </c>
      <c r="CQ71" s="2">
        <v>92</v>
      </c>
      <c r="CR71" s="2">
        <v>93</v>
      </c>
      <c r="CS71" s="2">
        <v>94</v>
      </c>
      <c r="CT71" s="2">
        <v>95</v>
      </c>
      <c r="CU71" s="2">
        <v>96</v>
      </c>
      <c r="CV71" s="2">
        <v>97</v>
      </c>
      <c r="CW71" s="2">
        <v>98</v>
      </c>
      <c r="CX71" s="2">
        <v>99</v>
      </c>
      <c r="CY71" s="2">
        <v>100</v>
      </c>
      <c r="CZ71" s="2">
        <v>101</v>
      </c>
      <c r="DA71" s="2">
        <v>102</v>
      </c>
      <c r="DB71" s="2">
        <v>103</v>
      </c>
      <c r="DC71" s="2">
        <v>104</v>
      </c>
      <c r="DD71" s="2">
        <v>105</v>
      </c>
      <c r="DE71" s="2">
        <v>106</v>
      </c>
      <c r="DF71" s="2">
        <v>107</v>
      </c>
      <c r="DG71" s="2">
        <v>108</v>
      </c>
      <c r="DH71" s="2">
        <v>109</v>
      </c>
      <c r="DI71" s="2">
        <v>110</v>
      </c>
      <c r="DJ71" s="2">
        <v>111</v>
      </c>
    </row>
    <row r="72" spans="1:114" s="2" customFormat="1" ht="12.75" customHeight="1">
      <c r="A72" s="132"/>
      <c r="C72" s="10"/>
      <c r="D72" s="134">
        <v>393</v>
      </c>
      <c r="E72" s="134">
        <v>390</v>
      </c>
      <c r="F72" s="134">
        <v>394</v>
      </c>
      <c r="G72" s="134">
        <v>391</v>
      </c>
      <c r="H72" s="135">
        <v>385</v>
      </c>
      <c r="I72" s="135">
        <v>385</v>
      </c>
      <c r="J72" s="134">
        <v>426</v>
      </c>
      <c r="K72" s="134">
        <v>388</v>
      </c>
      <c r="L72" s="135">
        <v>439</v>
      </c>
      <c r="M72" s="134">
        <v>389</v>
      </c>
      <c r="N72" s="134">
        <v>392</v>
      </c>
      <c r="O72" s="134">
        <v>389</v>
      </c>
      <c r="P72" s="135">
        <v>458</v>
      </c>
      <c r="Q72" s="134">
        <v>459</v>
      </c>
      <c r="R72" s="134">
        <v>459</v>
      </c>
      <c r="S72" s="134">
        <v>455</v>
      </c>
      <c r="T72" s="134">
        <v>454</v>
      </c>
      <c r="U72" s="134">
        <v>447</v>
      </c>
      <c r="V72" s="134">
        <v>437</v>
      </c>
      <c r="W72" s="134">
        <v>448</v>
      </c>
      <c r="X72" s="135">
        <v>449</v>
      </c>
      <c r="Y72" s="135">
        <v>464</v>
      </c>
      <c r="Z72" s="135">
        <v>464</v>
      </c>
      <c r="AA72" s="135">
        <v>464</v>
      </c>
      <c r="AB72" s="135">
        <v>464</v>
      </c>
      <c r="AC72" s="136" t="s">
        <v>2</v>
      </c>
      <c r="AD72" s="134" t="s">
        <v>3</v>
      </c>
      <c r="AE72" s="134" t="s">
        <v>4</v>
      </c>
      <c r="AF72" s="134" t="s">
        <v>4</v>
      </c>
      <c r="AG72" s="135">
        <v>456</v>
      </c>
      <c r="AH72" s="134">
        <v>607</v>
      </c>
      <c r="AI72" s="135">
        <v>576</v>
      </c>
      <c r="AJ72" s="135">
        <v>570</v>
      </c>
      <c r="AK72" s="135" t="s">
        <v>5</v>
      </c>
      <c r="AL72" s="135" t="s">
        <v>5</v>
      </c>
      <c r="AM72" s="134">
        <v>442</v>
      </c>
      <c r="AN72" s="134">
        <v>438</v>
      </c>
      <c r="AO72" s="133">
        <v>531</v>
      </c>
      <c r="AP72" s="133">
        <v>578</v>
      </c>
      <c r="AQ72" s="133">
        <v>395</v>
      </c>
      <c r="AR72" s="133">
        <v>395</v>
      </c>
      <c r="AS72" s="133">
        <v>590</v>
      </c>
      <c r="AT72" s="133">
        <v>537</v>
      </c>
      <c r="AU72" s="133">
        <v>641</v>
      </c>
      <c r="AV72" s="133">
        <v>472</v>
      </c>
      <c r="AW72" s="133">
        <v>406</v>
      </c>
      <c r="AX72" s="133">
        <v>511</v>
      </c>
      <c r="AY72" s="133">
        <v>425</v>
      </c>
      <c r="AZ72" s="133">
        <v>413</v>
      </c>
      <c r="BA72" s="133">
        <v>413</v>
      </c>
      <c r="BB72" s="133">
        <v>557</v>
      </c>
      <c r="BC72" s="133">
        <v>594</v>
      </c>
      <c r="BD72" s="133">
        <v>436</v>
      </c>
      <c r="BE72" s="133">
        <v>490</v>
      </c>
      <c r="BF72" s="133">
        <v>534</v>
      </c>
      <c r="BG72" s="133">
        <v>450</v>
      </c>
      <c r="BH72" s="187">
        <v>444</v>
      </c>
      <c r="BI72" s="133">
        <v>481</v>
      </c>
      <c r="BJ72" s="133">
        <v>520</v>
      </c>
      <c r="BK72" s="133">
        <v>446</v>
      </c>
      <c r="BL72" s="133">
        <v>617</v>
      </c>
      <c r="BM72" s="133">
        <v>568</v>
      </c>
      <c r="BN72" s="133">
        <v>487</v>
      </c>
      <c r="BO72" s="133">
        <v>572</v>
      </c>
      <c r="BP72" s="133">
        <v>640</v>
      </c>
      <c r="BQ72" s="133">
        <v>492</v>
      </c>
      <c r="BR72" s="133">
        <v>565</v>
      </c>
      <c r="BS72" s="11">
        <v>710</v>
      </c>
      <c r="BT72" s="7">
        <v>485</v>
      </c>
      <c r="BU72" s="7">
        <v>632</v>
      </c>
      <c r="BV72" s="7">
        <v>495</v>
      </c>
      <c r="BW72" s="7">
        <v>540</v>
      </c>
      <c r="BX72" s="7">
        <v>714</v>
      </c>
      <c r="BY72" s="7">
        <v>716</v>
      </c>
      <c r="BZ72" s="7">
        <v>717</v>
      </c>
      <c r="CA72" s="2">
        <v>505</v>
      </c>
      <c r="CB72" s="2">
        <v>556</v>
      </c>
      <c r="CC72" s="11">
        <v>549</v>
      </c>
      <c r="CD72" s="2">
        <v>589</v>
      </c>
      <c r="CE72" s="2">
        <v>522</v>
      </c>
      <c r="CF72" s="2">
        <v>494</v>
      </c>
      <c r="CG72" s="11">
        <v>533</v>
      </c>
      <c r="CH72" s="2">
        <v>636</v>
      </c>
      <c r="CI72" s="2">
        <v>575</v>
      </c>
      <c r="CJ72" s="2">
        <v>638</v>
      </c>
      <c r="CK72" s="2">
        <v>462</v>
      </c>
      <c r="CL72" s="2">
        <v>452</v>
      </c>
      <c r="CM72" s="2">
        <v>445</v>
      </c>
      <c r="CN72" s="2" t="s">
        <v>121</v>
      </c>
      <c r="CO72" s="2">
        <v>463</v>
      </c>
      <c r="CP72" s="2">
        <v>441</v>
      </c>
      <c r="CQ72" s="2" t="s">
        <v>120</v>
      </c>
      <c r="CR72" s="2">
        <v>525</v>
      </c>
      <c r="CS72" s="11">
        <v>712</v>
      </c>
      <c r="CT72" s="2">
        <v>593</v>
      </c>
      <c r="CU72" s="2">
        <v>650</v>
      </c>
      <c r="CV72" s="11">
        <v>532</v>
      </c>
      <c r="CW72" s="2">
        <v>715</v>
      </c>
      <c r="CX72" s="2">
        <v>504</v>
      </c>
      <c r="CY72" s="2">
        <v>513</v>
      </c>
      <c r="CZ72" s="7">
        <v>561</v>
      </c>
      <c r="DA72" s="2">
        <v>552</v>
      </c>
      <c r="DB72" s="2">
        <v>726</v>
      </c>
      <c r="DC72" s="2">
        <v>635</v>
      </c>
      <c r="DD72" s="2">
        <v>587</v>
      </c>
      <c r="DE72" s="2">
        <v>643</v>
      </c>
      <c r="DF72" s="2">
        <v>497</v>
      </c>
      <c r="DG72" s="2">
        <v>510</v>
      </c>
      <c r="DH72" s="2">
        <v>434</v>
      </c>
      <c r="DI72" s="2">
        <v>461</v>
      </c>
      <c r="DJ72" s="2">
        <v>435</v>
      </c>
    </row>
    <row r="73" spans="3:70" s="2" customFormat="1" ht="12.75" customHeight="1">
      <c r="C73" s="10"/>
      <c r="F73" s="2" t="s">
        <v>1</v>
      </c>
      <c r="H73" s="11" t="s">
        <v>6</v>
      </c>
      <c r="I73" s="11" t="s">
        <v>7</v>
      </c>
      <c r="M73" s="2">
        <v>-1</v>
      </c>
      <c r="O73" s="2">
        <v>-2</v>
      </c>
      <c r="Q73" s="2" t="s">
        <v>6</v>
      </c>
      <c r="R73" s="2" t="s">
        <v>7</v>
      </c>
      <c r="Y73" s="11" t="s">
        <v>6</v>
      </c>
      <c r="Z73" s="11" t="s">
        <v>7</v>
      </c>
      <c r="AA73" s="11" t="s">
        <v>8</v>
      </c>
      <c r="AB73" s="11" t="s">
        <v>9</v>
      </c>
      <c r="AC73" s="14"/>
      <c r="AD73" s="2" t="s">
        <v>10</v>
      </c>
      <c r="AE73" s="2" t="s">
        <v>11</v>
      </c>
      <c r="AF73" s="2" t="s">
        <v>12</v>
      </c>
      <c r="AK73" s="11" t="s">
        <v>6</v>
      </c>
      <c r="AL73" s="11" t="s">
        <v>7</v>
      </c>
      <c r="AO73" s="27"/>
      <c r="AP73" s="27"/>
      <c r="AQ73" s="24" t="s">
        <v>16</v>
      </c>
      <c r="AR73" s="24" t="s">
        <v>17</v>
      </c>
      <c r="AS73" s="27"/>
      <c r="AT73" s="27"/>
      <c r="AU73" s="27"/>
      <c r="AV73" s="27"/>
      <c r="AW73" s="24" t="s">
        <v>18</v>
      </c>
      <c r="AX73" s="27"/>
      <c r="AY73" s="27"/>
      <c r="AZ73" s="24" t="s">
        <v>6</v>
      </c>
      <c r="BA73" s="24" t="s">
        <v>7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40" s="141" customFormat="1" ht="12" customHeight="1" thickBot="1">
      <c r="A74" s="210"/>
      <c r="B74" s="259"/>
      <c r="C74" s="222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60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</row>
    <row r="75" spans="1:51" s="203" customFormat="1" ht="12">
      <c r="A75" s="204"/>
      <c r="B75" s="149"/>
      <c r="C75" s="190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M75" s="149"/>
      <c r="AN75" s="149"/>
      <c r="AP75" s="149"/>
      <c r="AQ75" s="149"/>
      <c r="AR75" s="149"/>
      <c r="AT75" s="149"/>
      <c r="AU75" s="149"/>
      <c r="AV75" s="149"/>
      <c r="AW75" s="149"/>
      <c r="AX75" s="149"/>
      <c r="AY75" s="149"/>
    </row>
    <row r="76" spans="1:15" ht="23.25" customHeight="1">
      <c r="A76" s="3" t="s">
        <v>159</v>
      </c>
      <c r="D76" s="164"/>
      <c r="E76" s="164"/>
      <c r="F76" s="164"/>
      <c r="G76" s="164"/>
      <c r="H76" s="164"/>
      <c r="I76" s="164"/>
      <c r="J76" s="164" t="s">
        <v>158</v>
      </c>
      <c r="N76" s="8"/>
      <c r="O76" s="5"/>
    </row>
    <row r="77" spans="1:15" ht="12.75" customHeight="1">
      <c r="A77" s="3"/>
      <c r="N77" s="8"/>
      <c r="O77" s="5"/>
    </row>
    <row r="78" spans="1:70" s="26" customFormat="1" ht="12.75" customHeight="1">
      <c r="A78" s="287">
        <v>210336</v>
      </c>
      <c r="B78" s="288" t="s">
        <v>95</v>
      </c>
      <c r="C78" s="289"/>
      <c r="D78" s="290">
        <v>13</v>
      </c>
      <c r="E78" s="291">
        <v>23</v>
      </c>
      <c r="F78" s="290">
        <v>14</v>
      </c>
      <c r="G78" s="292">
        <v>10</v>
      </c>
      <c r="H78" s="290">
        <v>11</v>
      </c>
      <c r="I78" s="290">
        <v>14</v>
      </c>
      <c r="J78" s="290">
        <v>12</v>
      </c>
      <c r="K78" s="290">
        <v>12</v>
      </c>
      <c r="L78" s="290">
        <v>12</v>
      </c>
      <c r="M78" s="291">
        <v>12</v>
      </c>
      <c r="N78" s="290">
        <v>13</v>
      </c>
      <c r="O78" s="291">
        <v>28</v>
      </c>
      <c r="P78" s="291">
        <v>16</v>
      </c>
      <c r="Q78" s="290">
        <v>9</v>
      </c>
      <c r="R78" s="290">
        <v>10</v>
      </c>
      <c r="S78" s="290">
        <v>11</v>
      </c>
      <c r="T78" s="290">
        <v>11</v>
      </c>
      <c r="U78" s="291">
        <v>24</v>
      </c>
      <c r="V78" s="290">
        <v>15</v>
      </c>
      <c r="W78" s="290">
        <v>19</v>
      </c>
      <c r="X78" s="291">
        <v>28</v>
      </c>
      <c r="Y78" s="291">
        <v>16</v>
      </c>
      <c r="Z78" s="291">
        <v>16</v>
      </c>
      <c r="AA78" s="290">
        <v>17</v>
      </c>
      <c r="AB78" s="291">
        <v>18</v>
      </c>
      <c r="AC78" s="290">
        <v>11</v>
      </c>
      <c r="AD78" s="291">
        <v>10</v>
      </c>
      <c r="AE78" s="290">
        <v>19</v>
      </c>
      <c r="AF78" s="293">
        <v>24</v>
      </c>
      <c r="AG78" s="292">
        <v>16</v>
      </c>
      <c r="AH78" s="290">
        <v>15</v>
      </c>
      <c r="AI78" s="291">
        <v>17</v>
      </c>
      <c r="AJ78" s="290">
        <v>17</v>
      </c>
      <c r="AK78" s="290">
        <v>36</v>
      </c>
      <c r="AL78" s="291">
        <v>39</v>
      </c>
      <c r="AM78" s="290">
        <v>13</v>
      </c>
      <c r="AN78" s="290">
        <v>12</v>
      </c>
      <c r="AO78" s="290">
        <v>11</v>
      </c>
      <c r="AP78" s="290">
        <v>9</v>
      </c>
      <c r="AQ78" s="290">
        <v>15</v>
      </c>
      <c r="AR78" s="290">
        <v>16</v>
      </c>
      <c r="AS78" s="290">
        <v>8</v>
      </c>
      <c r="AT78" s="294">
        <v>9</v>
      </c>
      <c r="AU78" s="290">
        <v>10</v>
      </c>
      <c r="AV78" s="290">
        <v>8</v>
      </c>
      <c r="AW78" s="290">
        <v>10</v>
      </c>
      <c r="AX78" s="290">
        <v>10</v>
      </c>
      <c r="AY78" s="290">
        <v>12</v>
      </c>
      <c r="AZ78" s="290">
        <v>23</v>
      </c>
      <c r="BA78" s="291">
        <v>23</v>
      </c>
      <c r="BB78" s="290">
        <v>16</v>
      </c>
      <c r="BC78" s="290">
        <v>10</v>
      </c>
      <c r="BD78" s="290">
        <v>12</v>
      </c>
      <c r="BE78" s="290">
        <v>12</v>
      </c>
      <c r="BF78" s="294">
        <v>14</v>
      </c>
      <c r="BG78" s="290">
        <v>8</v>
      </c>
      <c r="BH78" s="292">
        <v>12</v>
      </c>
      <c r="BI78" s="290">
        <v>22</v>
      </c>
      <c r="BJ78" s="290">
        <v>20</v>
      </c>
      <c r="BK78" s="294">
        <v>12</v>
      </c>
      <c r="BL78" s="290">
        <v>12</v>
      </c>
      <c r="BM78" s="290">
        <v>11</v>
      </c>
      <c r="BN78" s="290">
        <v>13</v>
      </c>
      <c r="BO78" s="290">
        <v>11</v>
      </c>
      <c r="BP78" s="290">
        <v>11</v>
      </c>
      <c r="BQ78" s="291">
        <v>13</v>
      </c>
      <c r="BR78" s="290">
        <v>12</v>
      </c>
    </row>
    <row r="79" spans="1:70" s="26" customFormat="1" ht="12.75" customHeight="1">
      <c r="A79" s="173">
        <v>174762</v>
      </c>
      <c r="B79" s="228" t="s">
        <v>14</v>
      </c>
      <c r="C79" s="174"/>
      <c r="D79" s="144">
        <v>13</v>
      </c>
      <c r="E79" s="145">
        <v>23</v>
      </c>
      <c r="F79" s="144">
        <v>14</v>
      </c>
      <c r="G79" s="149">
        <v>10</v>
      </c>
      <c r="H79" s="144">
        <v>11</v>
      </c>
      <c r="I79" s="144">
        <v>14</v>
      </c>
      <c r="J79" s="144">
        <v>12</v>
      </c>
      <c r="K79" s="144">
        <v>12</v>
      </c>
      <c r="L79" s="144">
        <v>12</v>
      </c>
      <c r="M79" s="144">
        <v>13</v>
      </c>
      <c r="N79" s="144">
        <v>13</v>
      </c>
      <c r="O79" s="144">
        <v>29</v>
      </c>
      <c r="P79" s="144">
        <v>17</v>
      </c>
      <c r="Q79" s="144">
        <v>9</v>
      </c>
      <c r="R79" s="144">
        <v>10</v>
      </c>
      <c r="S79" s="144">
        <v>11</v>
      </c>
      <c r="T79" s="144">
        <v>11</v>
      </c>
      <c r="U79" s="144">
        <v>25</v>
      </c>
      <c r="V79" s="144">
        <v>15</v>
      </c>
      <c r="W79" s="144">
        <v>19</v>
      </c>
      <c r="X79" s="144">
        <v>29</v>
      </c>
      <c r="Y79" s="145">
        <v>14</v>
      </c>
      <c r="Z79" s="144">
        <v>15</v>
      </c>
      <c r="AA79" s="144">
        <v>17</v>
      </c>
      <c r="AB79" s="144">
        <v>17</v>
      </c>
      <c r="AC79" s="144">
        <v>11</v>
      </c>
      <c r="AD79" s="144">
        <v>11</v>
      </c>
      <c r="AE79" s="144">
        <v>19</v>
      </c>
      <c r="AF79" s="145">
        <v>23</v>
      </c>
      <c r="AG79" s="145">
        <v>15</v>
      </c>
      <c r="AH79" s="144">
        <v>15</v>
      </c>
      <c r="AI79" s="144">
        <v>18</v>
      </c>
      <c r="AJ79" s="144">
        <v>17</v>
      </c>
      <c r="AK79" s="144">
        <v>36</v>
      </c>
      <c r="AL79" s="144">
        <v>40</v>
      </c>
      <c r="AM79" s="144">
        <v>12</v>
      </c>
      <c r="AN79" s="144">
        <v>12</v>
      </c>
      <c r="AO79" s="144">
        <v>11</v>
      </c>
      <c r="AP79" s="144">
        <v>9</v>
      </c>
      <c r="AQ79" s="144">
        <v>15</v>
      </c>
      <c r="AR79" s="144">
        <v>16</v>
      </c>
      <c r="AS79" s="144">
        <v>8</v>
      </c>
      <c r="AT79" s="26">
        <v>10</v>
      </c>
      <c r="AU79" s="144">
        <v>10</v>
      </c>
      <c r="AV79" s="144">
        <v>8</v>
      </c>
      <c r="AW79" s="144">
        <v>10</v>
      </c>
      <c r="AX79" s="144">
        <v>10</v>
      </c>
      <c r="AY79" s="144">
        <v>12</v>
      </c>
      <c r="AZ79" s="144">
        <v>23</v>
      </c>
      <c r="BA79" s="278">
        <v>25</v>
      </c>
      <c r="BB79" s="144">
        <v>16</v>
      </c>
      <c r="BC79" s="144">
        <v>10</v>
      </c>
      <c r="BD79" s="144">
        <v>12</v>
      </c>
      <c r="BE79" s="144">
        <v>12</v>
      </c>
      <c r="BF79" s="278">
        <v>16</v>
      </c>
      <c r="BG79" s="144">
        <v>8</v>
      </c>
      <c r="BH79" s="149">
        <v>12</v>
      </c>
      <c r="BI79" s="144">
        <v>22</v>
      </c>
      <c r="BJ79" s="144">
        <v>20</v>
      </c>
      <c r="BK79" s="278">
        <v>14</v>
      </c>
      <c r="BL79" s="144">
        <v>12</v>
      </c>
      <c r="BM79" s="144">
        <v>11</v>
      </c>
      <c r="BN79" s="144">
        <v>13</v>
      </c>
      <c r="BO79" s="144">
        <v>11</v>
      </c>
      <c r="BP79" s="144">
        <v>11</v>
      </c>
      <c r="BQ79" s="146">
        <v>14</v>
      </c>
      <c r="BR79" s="144">
        <v>12</v>
      </c>
    </row>
    <row r="80" spans="1:70" s="46" customFormat="1" ht="12" customHeight="1">
      <c r="A80" s="295" t="s">
        <v>106</v>
      </c>
      <c r="B80" s="296" t="s">
        <v>14</v>
      </c>
      <c r="C80" s="297"/>
      <c r="D80" s="298">
        <v>13</v>
      </c>
      <c r="E80" s="299">
        <v>23</v>
      </c>
      <c r="F80" s="298">
        <v>14</v>
      </c>
      <c r="G80" s="299">
        <v>11</v>
      </c>
      <c r="H80" s="298">
        <v>11</v>
      </c>
      <c r="I80" s="298">
        <v>14</v>
      </c>
      <c r="J80" s="298">
        <v>12</v>
      </c>
      <c r="K80" s="298">
        <v>12</v>
      </c>
      <c r="L80" s="299">
        <v>11</v>
      </c>
      <c r="M80" s="298">
        <v>13</v>
      </c>
      <c r="N80" s="298">
        <v>13</v>
      </c>
      <c r="O80" s="298">
        <v>29</v>
      </c>
      <c r="P80" s="300">
        <v>19</v>
      </c>
      <c r="Q80" s="298">
        <v>9</v>
      </c>
      <c r="R80" s="298">
        <v>10</v>
      </c>
      <c r="S80" s="298">
        <v>11</v>
      </c>
      <c r="T80" s="298">
        <v>11</v>
      </c>
      <c r="U80" s="298">
        <v>25</v>
      </c>
      <c r="V80" s="298">
        <v>15</v>
      </c>
      <c r="W80" s="298">
        <v>19</v>
      </c>
      <c r="X80" s="298">
        <v>29</v>
      </c>
      <c r="Y80" s="298">
        <v>15</v>
      </c>
      <c r="Z80" s="299">
        <v>16</v>
      </c>
      <c r="AA80" s="298">
        <v>17</v>
      </c>
      <c r="AB80" s="300">
        <v>19</v>
      </c>
      <c r="AC80" s="301">
        <v>10</v>
      </c>
      <c r="AD80" s="301">
        <v>10</v>
      </c>
      <c r="AE80" s="298">
        <v>19</v>
      </c>
      <c r="AF80" s="301">
        <v>23</v>
      </c>
      <c r="AG80" s="301">
        <v>17</v>
      </c>
      <c r="AH80" s="298">
        <v>15</v>
      </c>
      <c r="AI80" s="298">
        <v>18</v>
      </c>
      <c r="AJ80" s="301">
        <v>16</v>
      </c>
      <c r="AK80" s="298">
        <v>36</v>
      </c>
      <c r="AL80" s="300">
        <v>38</v>
      </c>
      <c r="AM80" s="301">
        <v>13</v>
      </c>
      <c r="AN80" s="298">
        <v>12</v>
      </c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40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</row>
    <row r="81" spans="1:60" s="2" customFormat="1" ht="12" customHeight="1">
      <c r="A81" s="36" t="s">
        <v>73</v>
      </c>
      <c r="B81" s="37" t="s">
        <v>14</v>
      </c>
      <c r="C81" s="10"/>
      <c r="D81" s="2">
        <v>13</v>
      </c>
      <c r="E81" s="38">
        <v>23</v>
      </c>
      <c r="F81" s="2">
        <v>14</v>
      </c>
      <c r="G81" s="17">
        <v>12</v>
      </c>
      <c r="H81" s="2">
        <v>11</v>
      </c>
      <c r="I81" s="2">
        <v>14</v>
      </c>
      <c r="J81" s="2">
        <v>12</v>
      </c>
      <c r="K81" s="2">
        <v>12</v>
      </c>
      <c r="L81" s="2">
        <v>12</v>
      </c>
      <c r="M81" s="2">
        <v>13</v>
      </c>
      <c r="N81" s="2">
        <v>13</v>
      </c>
      <c r="O81" s="2">
        <v>29</v>
      </c>
      <c r="P81" s="144">
        <v>17</v>
      </c>
      <c r="Q81" s="144">
        <v>9</v>
      </c>
      <c r="R81" s="144">
        <v>10</v>
      </c>
      <c r="S81" s="144">
        <v>11</v>
      </c>
      <c r="T81" s="144">
        <v>11</v>
      </c>
      <c r="U81" s="145">
        <v>24</v>
      </c>
      <c r="V81" s="145">
        <v>16</v>
      </c>
      <c r="W81" s="144">
        <v>19</v>
      </c>
      <c r="X81" s="144">
        <v>29</v>
      </c>
      <c r="Y81" s="144">
        <v>15</v>
      </c>
      <c r="Z81" s="145">
        <v>16</v>
      </c>
      <c r="AA81" s="144">
        <v>17</v>
      </c>
      <c r="AB81" s="145">
        <v>18</v>
      </c>
      <c r="AC81" s="144">
        <v>11</v>
      </c>
      <c r="AD81" s="144">
        <v>11</v>
      </c>
      <c r="AE81" s="144">
        <v>19</v>
      </c>
      <c r="AF81" s="145">
        <v>23</v>
      </c>
      <c r="AG81" s="145">
        <v>17</v>
      </c>
      <c r="AH81" s="144">
        <v>15</v>
      </c>
      <c r="AI81" s="144">
        <v>18</v>
      </c>
      <c r="AJ81" s="144">
        <v>17</v>
      </c>
      <c r="AK81" s="145">
        <v>35</v>
      </c>
      <c r="AL81" s="145">
        <v>39</v>
      </c>
      <c r="AM81" s="144">
        <v>12</v>
      </c>
      <c r="AN81" s="144">
        <v>12</v>
      </c>
      <c r="BH81" s="7"/>
    </row>
    <row r="82" spans="1:40" s="7" customFormat="1" ht="12" customHeight="1">
      <c r="A82" s="36">
        <v>228163</v>
      </c>
      <c r="B82" s="37" t="s">
        <v>14</v>
      </c>
      <c r="C82" s="21"/>
      <c r="D82" s="2">
        <v>13</v>
      </c>
      <c r="E82" s="38">
        <v>23</v>
      </c>
      <c r="F82" s="2">
        <v>14</v>
      </c>
      <c r="G82" s="17">
        <v>12</v>
      </c>
      <c r="H82" s="2">
        <v>11</v>
      </c>
      <c r="I82" s="2">
        <v>14</v>
      </c>
      <c r="J82" s="2">
        <v>12</v>
      </c>
      <c r="K82" s="2">
        <v>12</v>
      </c>
      <c r="L82" s="2">
        <v>12</v>
      </c>
      <c r="M82" s="2">
        <v>13</v>
      </c>
      <c r="N82" s="2">
        <v>13</v>
      </c>
      <c r="O82" s="2">
        <v>29</v>
      </c>
      <c r="P82" s="144">
        <v>17</v>
      </c>
      <c r="Q82" s="144">
        <v>9</v>
      </c>
      <c r="R82" s="144">
        <v>10</v>
      </c>
      <c r="S82" s="144">
        <v>11</v>
      </c>
      <c r="T82" s="144">
        <v>11</v>
      </c>
      <c r="U82" s="145">
        <v>24</v>
      </c>
      <c r="V82" s="145">
        <v>16</v>
      </c>
      <c r="W82" s="144">
        <v>19</v>
      </c>
      <c r="X82" s="144">
        <v>29</v>
      </c>
      <c r="Y82" s="144">
        <v>15</v>
      </c>
      <c r="Z82" s="145">
        <v>16</v>
      </c>
      <c r="AA82" s="144">
        <v>17</v>
      </c>
      <c r="AB82" s="145">
        <v>18</v>
      </c>
      <c r="AC82" s="144">
        <v>11</v>
      </c>
      <c r="AD82" s="144">
        <v>11</v>
      </c>
      <c r="AE82" s="144">
        <v>19</v>
      </c>
      <c r="AF82" s="145">
        <v>23</v>
      </c>
      <c r="AG82" s="145">
        <v>17</v>
      </c>
      <c r="AH82" s="144">
        <v>15</v>
      </c>
      <c r="AI82" s="144">
        <v>18</v>
      </c>
      <c r="AJ82" s="144">
        <v>17</v>
      </c>
      <c r="AK82" s="149">
        <v>36</v>
      </c>
      <c r="AL82" s="145">
        <v>39</v>
      </c>
      <c r="AM82" s="144">
        <v>12</v>
      </c>
      <c r="AN82" s="144">
        <v>12</v>
      </c>
    </row>
    <row r="83" spans="1:70" s="2" customFormat="1" ht="12" customHeight="1">
      <c r="A83" s="36" t="s">
        <v>66</v>
      </c>
      <c r="B83" s="28" t="s">
        <v>14</v>
      </c>
      <c r="C83" s="21"/>
      <c r="D83" s="39">
        <v>13</v>
      </c>
      <c r="E83" s="40">
        <v>23</v>
      </c>
      <c r="F83" s="39">
        <v>14</v>
      </c>
      <c r="G83" s="41">
        <v>13</v>
      </c>
      <c r="H83" s="39">
        <v>11</v>
      </c>
      <c r="I83" s="42">
        <v>14</v>
      </c>
      <c r="J83" s="39">
        <v>12</v>
      </c>
      <c r="K83" s="39">
        <v>12</v>
      </c>
      <c r="L83" s="39">
        <v>12</v>
      </c>
      <c r="M83" s="39">
        <v>13</v>
      </c>
      <c r="N83" s="42">
        <v>13</v>
      </c>
      <c r="O83" s="39">
        <v>29</v>
      </c>
      <c r="P83" s="144">
        <v>17</v>
      </c>
      <c r="Q83" s="144">
        <v>9</v>
      </c>
      <c r="R83" s="144">
        <v>10</v>
      </c>
      <c r="S83" s="144">
        <v>11</v>
      </c>
      <c r="T83" s="144">
        <v>11</v>
      </c>
      <c r="U83" s="145">
        <v>24</v>
      </c>
      <c r="V83" s="145">
        <v>16</v>
      </c>
      <c r="W83" s="144">
        <v>19</v>
      </c>
      <c r="X83" s="144">
        <v>29</v>
      </c>
      <c r="Y83" s="144">
        <v>15</v>
      </c>
      <c r="Z83" s="145">
        <v>16</v>
      </c>
      <c r="AA83" s="144">
        <v>17</v>
      </c>
      <c r="AB83" s="145">
        <v>18</v>
      </c>
      <c r="AC83" s="144">
        <v>11</v>
      </c>
      <c r="AD83" s="144">
        <v>11</v>
      </c>
      <c r="AE83" s="144">
        <v>19</v>
      </c>
      <c r="AF83" s="145">
        <v>23</v>
      </c>
      <c r="AG83" s="145">
        <v>17</v>
      </c>
      <c r="AH83" s="144">
        <v>15</v>
      </c>
      <c r="AI83" s="144">
        <v>18</v>
      </c>
      <c r="AJ83" s="144">
        <v>17</v>
      </c>
      <c r="AK83" s="144">
        <v>36</v>
      </c>
      <c r="AL83" s="145">
        <v>39</v>
      </c>
      <c r="AM83" s="144">
        <v>12</v>
      </c>
      <c r="AN83" s="144">
        <v>12</v>
      </c>
      <c r="AO83" s="144">
        <v>11</v>
      </c>
      <c r="AP83" s="144">
        <v>9</v>
      </c>
      <c r="AQ83" s="144">
        <v>15</v>
      </c>
      <c r="AR83" s="144">
        <v>16</v>
      </c>
      <c r="AS83" s="144">
        <v>8</v>
      </c>
      <c r="AT83" s="144">
        <v>10</v>
      </c>
      <c r="AU83" s="144">
        <v>10</v>
      </c>
      <c r="AV83" s="144">
        <v>8</v>
      </c>
      <c r="AW83" s="144">
        <v>10</v>
      </c>
      <c r="AX83" s="144">
        <v>10</v>
      </c>
      <c r="AY83" s="144">
        <v>12</v>
      </c>
      <c r="AZ83" s="144">
        <v>23</v>
      </c>
      <c r="BA83" s="145">
        <v>23</v>
      </c>
      <c r="BB83" s="144">
        <v>16</v>
      </c>
      <c r="BC83" s="144">
        <v>10</v>
      </c>
      <c r="BD83" s="144">
        <v>12</v>
      </c>
      <c r="BE83" s="144">
        <v>12</v>
      </c>
      <c r="BF83" s="145">
        <v>16</v>
      </c>
      <c r="BG83" s="144">
        <v>8</v>
      </c>
      <c r="BH83" s="149">
        <v>12</v>
      </c>
      <c r="BI83" s="144">
        <v>22</v>
      </c>
      <c r="BJ83" s="144">
        <v>20</v>
      </c>
      <c r="BK83" s="144">
        <v>13</v>
      </c>
      <c r="BL83" s="144">
        <v>12</v>
      </c>
      <c r="BM83" s="144">
        <v>11</v>
      </c>
      <c r="BN83" s="144">
        <v>13</v>
      </c>
      <c r="BO83" s="144">
        <v>11</v>
      </c>
      <c r="BP83" s="144">
        <v>11</v>
      </c>
      <c r="BQ83" s="145">
        <v>13</v>
      </c>
      <c r="BR83" s="144">
        <v>12</v>
      </c>
    </row>
    <row r="84" spans="1:78" s="2" customFormat="1" ht="12" customHeight="1">
      <c r="A84" s="44" t="s">
        <v>88</v>
      </c>
      <c r="B84" s="37" t="s">
        <v>14</v>
      </c>
      <c r="D84" s="39">
        <v>13</v>
      </c>
      <c r="E84" s="45">
        <v>23</v>
      </c>
      <c r="F84" s="39">
        <v>14</v>
      </c>
      <c r="G84" s="41">
        <v>13</v>
      </c>
      <c r="H84" s="39">
        <v>11</v>
      </c>
      <c r="I84" s="39">
        <v>14</v>
      </c>
      <c r="J84" s="39">
        <v>12</v>
      </c>
      <c r="K84" s="39">
        <v>12</v>
      </c>
      <c r="L84" s="39">
        <v>12</v>
      </c>
      <c r="M84" s="39">
        <v>13</v>
      </c>
      <c r="N84" s="39">
        <v>13</v>
      </c>
      <c r="O84" s="39">
        <v>29</v>
      </c>
      <c r="P84" s="42">
        <v>17</v>
      </c>
      <c r="Q84" s="39">
        <v>9</v>
      </c>
      <c r="R84" s="39">
        <v>10</v>
      </c>
      <c r="S84" s="39">
        <v>11</v>
      </c>
      <c r="T84" s="39">
        <v>11</v>
      </c>
      <c r="U84" s="45">
        <v>24</v>
      </c>
      <c r="V84" s="45">
        <v>16</v>
      </c>
      <c r="W84" s="39">
        <v>19</v>
      </c>
      <c r="X84" s="39">
        <v>29</v>
      </c>
      <c r="Y84" s="42">
        <v>15</v>
      </c>
      <c r="Z84" s="45">
        <v>16</v>
      </c>
      <c r="AA84" s="39">
        <v>17</v>
      </c>
      <c r="AB84" s="45">
        <v>18</v>
      </c>
      <c r="AC84" s="39">
        <v>11</v>
      </c>
      <c r="AD84" s="39">
        <v>11</v>
      </c>
      <c r="AE84" s="39">
        <v>19</v>
      </c>
      <c r="AF84" s="45">
        <v>23</v>
      </c>
      <c r="AG84" s="45">
        <v>17</v>
      </c>
      <c r="AH84" s="39">
        <v>15</v>
      </c>
      <c r="AI84" s="39">
        <v>18</v>
      </c>
      <c r="AJ84" s="39">
        <v>17</v>
      </c>
      <c r="AK84" s="42">
        <v>36</v>
      </c>
      <c r="AL84" s="45">
        <v>39</v>
      </c>
      <c r="AM84" s="39">
        <v>12</v>
      </c>
      <c r="AN84" s="39">
        <v>12</v>
      </c>
      <c r="AO84" s="12"/>
      <c r="AP84" s="12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2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</row>
    <row r="85" spans="1:70" s="2" customFormat="1" ht="12" customHeight="1">
      <c r="A85" s="303" t="s">
        <v>67</v>
      </c>
      <c r="B85" s="304" t="s">
        <v>14</v>
      </c>
      <c r="C85" s="305" t="s">
        <v>36</v>
      </c>
      <c r="D85" s="306">
        <v>13</v>
      </c>
      <c r="E85" s="307">
        <v>23</v>
      </c>
      <c r="F85" s="306">
        <v>14</v>
      </c>
      <c r="G85" s="308">
        <v>13</v>
      </c>
      <c r="H85" s="306">
        <v>11</v>
      </c>
      <c r="I85" s="309">
        <v>14</v>
      </c>
      <c r="J85" s="306">
        <v>12</v>
      </c>
      <c r="K85" s="306">
        <v>12</v>
      </c>
      <c r="L85" s="306">
        <v>12</v>
      </c>
      <c r="M85" s="306">
        <v>13</v>
      </c>
      <c r="N85" s="309">
        <v>13</v>
      </c>
      <c r="O85" s="306">
        <v>29</v>
      </c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1"/>
      <c r="AD85" s="310"/>
      <c r="AE85" s="310"/>
      <c r="AF85" s="312"/>
      <c r="AG85" s="310"/>
      <c r="AH85" s="310"/>
      <c r="AI85" s="310"/>
      <c r="AJ85" s="310"/>
      <c r="AK85" s="310"/>
      <c r="AL85" s="312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2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</row>
    <row r="86" spans="1:60" s="2" customFormat="1" ht="12" customHeight="1">
      <c r="A86" s="36" t="s">
        <v>64</v>
      </c>
      <c r="B86" s="28" t="s">
        <v>14</v>
      </c>
      <c r="C86" s="21"/>
      <c r="D86" s="39">
        <v>13</v>
      </c>
      <c r="E86" s="42">
        <v>24</v>
      </c>
      <c r="F86" s="39">
        <v>14</v>
      </c>
      <c r="G86" s="42">
        <v>10</v>
      </c>
      <c r="H86" s="39">
        <v>11</v>
      </c>
      <c r="I86" s="42">
        <v>14</v>
      </c>
      <c r="J86" s="39">
        <v>12</v>
      </c>
      <c r="K86" s="39">
        <v>12</v>
      </c>
      <c r="L86" s="39">
        <v>12</v>
      </c>
      <c r="M86" s="39">
        <v>13</v>
      </c>
      <c r="N86" s="42">
        <v>13</v>
      </c>
      <c r="O86" s="39">
        <v>29</v>
      </c>
      <c r="P86" s="45">
        <v>16</v>
      </c>
      <c r="Q86" s="39">
        <v>9</v>
      </c>
      <c r="R86" s="40">
        <v>9</v>
      </c>
      <c r="S86" s="39">
        <v>11</v>
      </c>
      <c r="T86" s="39">
        <v>11</v>
      </c>
      <c r="U86" s="39">
        <v>25</v>
      </c>
      <c r="V86" s="39">
        <v>15</v>
      </c>
      <c r="W86" s="42">
        <v>19</v>
      </c>
      <c r="X86" s="42">
        <v>29</v>
      </c>
      <c r="Y86" s="45">
        <v>14</v>
      </c>
      <c r="Z86" s="42">
        <v>15</v>
      </c>
      <c r="AA86" s="39">
        <v>17</v>
      </c>
      <c r="AB86" s="39">
        <v>17</v>
      </c>
      <c r="AC86" s="47">
        <v>11</v>
      </c>
      <c r="AD86" s="39">
        <v>11</v>
      </c>
      <c r="AE86" s="39">
        <v>19</v>
      </c>
      <c r="AF86" s="41">
        <v>19</v>
      </c>
      <c r="AG86" s="42">
        <v>16</v>
      </c>
      <c r="AH86" s="42">
        <v>15</v>
      </c>
      <c r="AI86" s="39">
        <v>18</v>
      </c>
      <c r="AJ86" s="39">
        <v>17</v>
      </c>
      <c r="AK86" s="41">
        <v>35</v>
      </c>
      <c r="AL86" s="45">
        <v>41</v>
      </c>
      <c r="AM86" s="39">
        <v>12</v>
      </c>
      <c r="AN86" s="39">
        <v>12</v>
      </c>
      <c r="BH86" s="7"/>
    </row>
    <row r="87" spans="1:70" s="2" customFormat="1" ht="12" customHeight="1">
      <c r="A87" s="36" t="s">
        <v>65</v>
      </c>
      <c r="B87" s="28" t="s">
        <v>14</v>
      </c>
      <c r="C87" s="21"/>
      <c r="D87" s="39">
        <v>13</v>
      </c>
      <c r="E87" s="42">
        <v>24</v>
      </c>
      <c r="F87" s="39">
        <v>14</v>
      </c>
      <c r="G87" s="42">
        <v>10</v>
      </c>
      <c r="H87" s="39">
        <v>11</v>
      </c>
      <c r="I87" s="42">
        <v>14</v>
      </c>
      <c r="J87" s="39">
        <v>12</v>
      </c>
      <c r="K87" s="39">
        <v>12</v>
      </c>
      <c r="L87" s="39">
        <v>12</v>
      </c>
      <c r="M87" s="39">
        <v>13</v>
      </c>
      <c r="N87" s="42">
        <v>13</v>
      </c>
      <c r="O87" s="39">
        <v>29</v>
      </c>
      <c r="P87" s="45">
        <v>16</v>
      </c>
      <c r="Q87" s="39">
        <v>9</v>
      </c>
      <c r="R87" s="40">
        <v>9</v>
      </c>
      <c r="S87" s="39">
        <v>11</v>
      </c>
      <c r="T87" s="39">
        <v>11</v>
      </c>
      <c r="U87" s="39">
        <v>25</v>
      </c>
      <c r="V87" s="39">
        <v>15</v>
      </c>
      <c r="W87" s="42">
        <v>19</v>
      </c>
      <c r="X87" s="42">
        <v>29</v>
      </c>
      <c r="Y87" s="45">
        <v>14</v>
      </c>
      <c r="Z87" s="42">
        <v>15</v>
      </c>
      <c r="AA87" s="39">
        <v>17</v>
      </c>
      <c r="AB87" s="39">
        <v>17</v>
      </c>
      <c r="AC87" s="47">
        <v>11</v>
      </c>
      <c r="AD87" s="39">
        <v>11</v>
      </c>
      <c r="AE87" s="39">
        <v>19</v>
      </c>
      <c r="AF87" s="41">
        <v>19</v>
      </c>
      <c r="AG87" s="42">
        <v>16</v>
      </c>
      <c r="AH87" s="42">
        <v>15</v>
      </c>
      <c r="AI87" s="39">
        <v>18</v>
      </c>
      <c r="AJ87" s="39">
        <v>17</v>
      </c>
      <c r="AK87" s="42">
        <v>36</v>
      </c>
      <c r="AL87" s="45">
        <v>41</v>
      </c>
      <c r="AM87" s="40">
        <v>11</v>
      </c>
      <c r="AN87" s="39">
        <v>12</v>
      </c>
      <c r="AO87" s="39">
        <v>11</v>
      </c>
      <c r="AP87" s="39">
        <v>9</v>
      </c>
      <c r="AQ87" s="39">
        <v>15</v>
      </c>
      <c r="AR87" s="39">
        <v>16</v>
      </c>
      <c r="AS87" s="39">
        <v>8</v>
      </c>
      <c r="AT87" s="39">
        <v>10</v>
      </c>
      <c r="AU87" s="39">
        <v>10</v>
      </c>
      <c r="AV87" s="39">
        <v>8</v>
      </c>
      <c r="AW87" s="39">
        <v>10</v>
      </c>
      <c r="AX87" s="39">
        <v>10</v>
      </c>
      <c r="AY87" s="39">
        <v>12</v>
      </c>
      <c r="AZ87" s="42">
        <v>23</v>
      </c>
      <c r="BA87" s="45">
        <v>25</v>
      </c>
      <c r="BB87" s="39">
        <v>16</v>
      </c>
      <c r="BC87" s="39">
        <v>10</v>
      </c>
      <c r="BD87" s="39">
        <v>12</v>
      </c>
      <c r="BE87" s="39">
        <v>12</v>
      </c>
      <c r="BF87" s="42">
        <v>15</v>
      </c>
      <c r="BG87" s="42">
        <v>8</v>
      </c>
      <c r="BH87" s="45">
        <v>13</v>
      </c>
      <c r="BI87" s="42">
        <v>22</v>
      </c>
      <c r="BJ87" s="39">
        <v>20</v>
      </c>
      <c r="BK87" s="39">
        <v>13</v>
      </c>
      <c r="BL87" s="39">
        <v>12</v>
      </c>
      <c r="BM87" s="39">
        <v>11</v>
      </c>
      <c r="BN87" s="39">
        <v>13</v>
      </c>
      <c r="BO87" s="39">
        <v>11</v>
      </c>
      <c r="BP87" s="39">
        <v>11</v>
      </c>
      <c r="BQ87" s="39">
        <v>12</v>
      </c>
      <c r="BR87" s="39">
        <v>12</v>
      </c>
    </row>
    <row r="88" spans="1:60" s="2" customFormat="1" ht="12" customHeight="1">
      <c r="A88" s="36">
        <v>35624</v>
      </c>
      <c r="B88" s="48" t="s">
        <v>14</v>
      </c>
      <c r="C88" s="21" t="s">
        <v>36</v>
      </c>
      <c r="D88" s="39">
        <v>13</v>
      </c>
      <c r="E88" s="42">
        <v>24</v>
      </c>
      <c r="F88" s="39">
        <v>14</v>
      </c>
      <c r="G88" s="42">
        <v>10</v>
      </c>
      <c r="H88" s="39">
        <v>11</v>
      </c>
      <c r="I88" s="42">
        <v>14</v>
      </c>
      <c r="J88" s="39">
        <v>12</v>
      </c>
      <c r="K88" s="39">
        <v>12</v>
      </c>
      <c r="L88" s="39">
        <v>12</v>
      </c>
      <c r="M88" s="39">
        <v>13</v>
      </c>
      <c r="N88" s="42">
        <v>13</v>
      </c>
      <c r="O88" s="39">
        <v>29</v>
      </c>
      <c r="P88" s="45">
        <v>16</v>
      </c>
      <c r="Q88" s="39">
        <v>9</v>
      </c>
      <c r="R88" s="39">
        <v>10</v>
      </c>
      <c r="S88" s="39">
        <v>11</v>
      </c>
      <c r="T88" s="39">
        <v>11</v>
      </c>
      <c r="U88" s="39">
        <v>25</v>
      </c>
      <c r="V88" s="39">
        <v>15</v>
      </c>
      <c r="W88" s="42">
        <v>19</v>
      </c>
      <c r="X88" s="42">
        <v>29</v>
      </c>
      <c r="Y88" s="45">
        <v>14</v>
      </c>
      <c r="Z88" s="42">
        <v>15</v>
      </c>
      <c r="AA88" s="39">
        <v>17</v>
      </c>
      <c r="AB88" s="39">
        <v>17</v>
      </c>
      <c r="AC88" s="47">
        <v>11</v>
      </c>
      <c r="AD88" s="39">
        <v>11</v>
      </c>
      <c r="AE88" s="40">
        <v>18</v>
      </c>
      <c r="AF88" s="41">
        <v>19</v>
      </c>
      <c r="AG88" s="42">
        <v>16</v>
      </c>
      <c r="AH88" s="42">
        <v>15</v>
      </c>
      <c r="AI88" s="39">
        <v>18</v>
      </c>
      <c r="AJ88" s="39">
        <v>17</v>
      </c>
      <c r="AK88" s="42">
        <v>36</v>
      </c>
      <c r="AL88" s="45">
        <v>41</v>
      </c>
      <c r="AM88" s="39">
        <v>12</v>
      </c>
      <c r="AN88" s="39">
        <v>12</v>
      </c>
      <c r="BH88" s="7"/>
    </row>
    <row r="89" spans="1:70" s="7" customFormat="1" ht="12" customHeight="1">
      <c r="A89" s="44">
        <v>194494</v>
      </c>
      <c r="B89" s="57" t="s">
        <v>14</v>
      </c>
      <c r="C89" s="21"/>
      <c r="D89" s="149">
        <v>13</v>
      </c>
      <c r="E89" s="149">
        <v>24</v>
      </c>
      <c r="F89" s="149">
        <v>14</v>
      </c>
      <c r="G89" s="149">
        <v>10</v>
      </c>
      <c r="H89" s="42">
        <v>11</v>
      </c>
      <c r="I89" s="42">
        <v>14</v>
      </c>
      <c r="J89" s="149">
        <v>12</v>
      </c>
      <c r="K89" s="149">
        <v>12</v>
      </c>
      <c r="L89" s="149">
        <v>12</v>
      </c>
      <c r="M89" s="149">
        <v>13</v>
      </c>
      <c r="N89" s="149">
        <v>13</v>
      </c>
      <c r="O89" s="42">
        <v>29</v>
      </c>
      <c r="P89" s="38">
        <v>16</v>
      </c>
      <c r="Q89" s="7">
        <v>9</v>
      </c>
      <c r="R89" s="38">
        <v>9</v>
      </c>
      <c r="S89" s="144">
        <v>11</v>
      </c>
      <c r="T89" s="144">
        <v>11</v>
      </c>
      <c r="U89" s="144">
        <v>25</v>
      </c>
      <c r="V89" s="144">
        <v>15</v>
      </c>
      <c r="W89" s="144">
        <v>19</v>
      </c>
      <c r="X89" s="145">
        <v>30</v>
      </c>
      <c r="Y89" s="45">
        <v>14</v>
      </c>
      <c r="Z89" s="42">
        <v>15</v>
      </c>
      <c r="AA89" s="39">
        <v>17</v>
      </c>
      <c r="AB89" s="39">
        <v>17</v>
      </c>
      <c r="AC89" s="42">
        <v>11</v>
      </c>
      <c r="AD89" s="42">
        <v>11</v>
      </c>
      <c r="AE89" s="42">
        <v>19</v>
      </c>
      <c r="AF89" s="41">
        <v>19</v>
      </c>
      <c r="AG89" s="144">
        <v>16</v>
      </c>
      <c r="AH89" s="145">
        <v>16</v>
      </c>
      <c r="AI89" s="144">
        <v>18</v>
      </c>
      <c r="AJ89" s="144">
        <v>17</v>
      </c>
      <c r="AK89" s="7">
        <v>36</v>
      </c>
      <c r="AL89" s="17">
        <v>42</v>
      </c>
      <c r="AM89" s="7">
        <v>12</v>
      </c>
      <c r="AN89" s="7">
        <v>12</v>
      </c>
      <c r="AO89" s="39">
        <v>11</v>
      </c>
      <c r="AP89" s="39">
        <v>9</v>
      </c>
      <c r="AQ89" s="39">
        <v>15</v>
      </c>
      <c r="AR89" s="39">
        <v>16</v>
      </c>
      <c r="AS89" s="39">
        <v>8</v>
      </c>
      <c r="AT89" s="39">
        <v>10</v>
      </c>
      <c r="AU89" s="39">
        <v>10</v>
      </c>
      <c r="AV89" s="39">
        <v>8</v>
      </c>
      <c r="AW89" s="39">
        <v>10</v>
      </c>
      <c r="AX89" s="39">
        <v>10</v>
      </c>
      <c r="AY89" s="39">
        <v>12</v>
      </c>
      <c r="AZ89" s="42">
        <v>23</v>
      </c>
      <c r="BA89" s="45">
        <v>25</v>
      </c>
      <c r="BB89" s="39">
        <v>16</v>
      </c>
      <c r="BC89" s="39">
        <v>10</v>
      </c>
      <c r="BD89" s="39">
        <v>12</v>
      </c>
      <c r="BE89" s="39">
        <v>12</v>
      </c>
      <c r="BF89" s="42">
        <v>15</v>
      </c>
      <c r="BG89" s="42">
        <v>8</v>
      </c>
      <c r="BH89" s="45">
        <v>13</v>
      </c>
      <c r="BI89" s="42">
        <v>22</v>
      </c>
      <c r="BJ89" s="39">
        <v>20</v>
      </c>
      <c r="BK89" s="39">
        <v>13</v>
      </c>
      <c r="BL89" s="39">
        <v>12</v>
      </c>
      <c r="BM89" s="39">
        <v>11</v>
      </c>
      <c r="BN89" s="39">
        <v>13</v>
      </c>
      <c r="BO89" s="39">
        <v>11</v>
      </c>
      <c r="BP89" s="39">
        <v>11</v>
      </c>
      <c r="BQ89" s="39">
        <v>12</v>
      </c>
      <c r="BR89" s="39">
        <v>12</v>
      </c>
    </row>
    <row r="90" spans="1:60" s="2" customFormat="1" ht="12" customHeight="1">
      <c r="A90" s="44">
        <v>7170</v>
      </c>
      <c r="B90" s="57" t="s">
        <v>14</v>
      </c>
      <c r="C90" s="55"/>
      <c r="D90" s="39">
        <v>13</v>
      </c>
      <c r="E90" s="40">
        <v>25</v>
      </c>
      <c r="F90" s="39">
        <v>14</v>
      </c>
      <c r="G90" s="42">
        <v>10</v>
      </c>
      <c r="H90" s="39">
        <v>11</v>
      </c>
      <c r="I90" s="42">
        <v>14</v>
      </c>
      <c r="J90" s="39">
        <v>12</v>
      </c>
      <c r="K90" s="39">
        <v>12</v>
      </c>
      <c r="L90" s="39">
        <v>12</v>
      </c>
      <c r="M90" s="42">
        <v>13</v>
      </c>
      <c r="N90" s="42">
        <v>13</v>
      </c>
      <c r="O90" s="39">
        <v>29</v>
      </c>
      <c r="AC90" s="43"/>
      <c r="AF90" s="7"/>
      <c r="AL90" s="7"/>
      <c r="BH90" s="7"/>
    </row>
    <row r="91" spans="1:70" s="7" customFormat="1" ht="12" customHeight="1">
      <c r="A91" s="36">
        <v>132587</v>
      </c>
      <c r="B91" s="48" t="s">
        <v>72</v>
      </c>
      <c r="C91" s="21"/>
      <c r="D91" s="39">
        <v>13</v>
      </c>
      <c r="E91" s="42">
        <v>24</v>
      </c>
      <c r="F91" s="39">
        <v>14</v>
      </c>
      <c r="G91" s="45">
        <v>11</v>
      </c>
      <c r="H91" s="39">
        <v>11</v>
      </c>
      <c r="I91" s="42">
        <v>14</v>
      </c>
      <c r="J91" s="39">
        <v>12</v>
      </c>
      <c r="K91" s="39">
        <v>12</v>
      </c>
      <c r="L91" s="39">
        <v>12</v>
      </c>
      <c r="M91" s="39">
        <v>13</v>
      </c>
      <c r="N91" s="42">
        <v>13</v>
      </c>
      <c r="O91" s="39">
        <v>29</v>
      </c>
      <c r="P91" s="45">
        <v>16</v>
      </c>
      <c r="Q91" s="39">
        <v>9</v>
      </c>
      <c r="R91" s="40">
        <v>9</v>
      </c>
      <c r="S91" s="39">
        <v>11</v>
      </c>
      <c r="T91" s="39">
        <v>11</v>
      </c>
      <c r="U91" s="39">
        <v>25</v>
      </c>
      <c r="V91" s="39">
        <v>15</v>
      </c>
      <c r="W91" s="42">
        <v>19</v>
      </c>
      <c r="X91" s="42">
        <v>29</v>
      </c>
      <c r="Y91" s="45">
        <v>14</v>
      </c>
      <c r="Z91" s="40">
        <v>14</v>
      </c>
      <c r="AA91" s="39">
        <v>17</v>
      </c>
      <c r="AB91" s="39">
        <v>17</v>
      </c>
      <c r="AC91" s="47">
        <v>11</v>
      </c>
      <c r="AD91" s="39">
        <v>11</v>
      </c>
      <c r="AE91" s="39">
        <v>19</v>
      </c>
      <c r="AF91" s="41">
        <v>19</v>
      </c>
      <c r="AG91" s="42">
        <v>16</v>
      </c>
      <c r="AH91" s="42">
        <v>15</v>
      </c>
      <c r="AI91" s="39">
        <v>18</v>
      </c>
      <c r="AJ91" s="39">
        <v>17</v>
      </c>
      <c r="AK91" s="42">
        <v>36</v>
      </c>
      <c r="AL91" s="41">
        <v>42</v>
      </c>
      <c r="AM91" s="39">
        <v>12</v>
      </c>
      <c r="AN91" s="39">
        <v>12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</row>
    <row r="92" spans="1:70" s="2" customFormat="1" ht="12" customHeight="1">
      <c r="A92" s="303">
        <v>45616</v>
      </c>
      <c r="B92" s="304" t="s">
        <v>14</v>
      </c>
      <c r="C92" s="305"/>
      <c r="D92" s="306">
        <v>13</v>
      </c>
      <c r="E92" s="309">
        <v>24</v>
      </c>
      <c r="F92" s="306">
        <v>14</v>
      </c>
      <c r="G92" s="316">
        <v>11</v>
      </c>
      <c r="H92" s="306">
        <v>11</v>
      </c>
      <c r="I92" s="309">
        <v>14</v>
      </c>
      <c r="J92" s="306">
        <v>12</v>
      </c>
      <c r="K92" s="306">
        <v>12</v>
      </c>
      <c r="L92" s="306">
        <v>12</v>
      </c>
      <c r="M92" s="306">
        <v>13</v>
      </c>
      <c r="N92" s="309">
        <v>13</v>
      </c>
      <c r="O92" s="306">
        <v>29</v>
      </c>
      <c r="P92" s="316">
        <v>16</v>
      </c>
      <c r="Q92" s="306">
        <v>9</v>
      </c>
      <c r="R92" s="307">
        <v>9</v>
      </c>
      <c r="S92" s="306">
        <v>11</v>
      </c>
      <c r="T92" s="306">
        <v>11</v>
      </c>
      <c r="U92" s="306">
        <v>25</v>
      </c>
      <c r="V92" s="306">
        <v>15</v>
      </c>
      <c r="W92" s="309">
        <v>19</v>
      </c>
      <c r="X92" s="309">
        <v>29</v>
      </c>
      <c r="Y92" s="316">
        <v>14</v>
      </c>
      <c r="Z92" s="309">
        <v>15</v>
      </c>
      <c r="AA92" s="306">
        <v>17</v>
      </c>
      <c r="AB92" s="306">
        <v>17</v>
      </c>
      <c r="AC92" s="317">
        <v>11</v>
      </c>
      <c r="AD92" s="306">
        <v>11</v>
      </c>
      <c r="AE92" s="306">
        <v>19</v>
      </c>
      <c r="AF92" s="308">
        <v>19</v>
      </c>
      <c r="AG92" s="309">
        <v>16</v>
      </c>
      <c r="AH92" s="309">
        <v>15</v>
      </c>
      <c r="AI92" s="306">
        <v>18</v>
      </c>
      <c r="AJ92" s="306">
        <v>17</v>
      </c>
      <c r="AK92" s="309">
        <v>36</v>
      </c>
      <c r="AL92" s="316">
        <v>41</v>
      </c>
      <c r="AM92" s="306">
        <v>12</v>
      </c>
      <c r="AN92" s="306">
        <v>12</v>
      </c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  <c r="BC92" s="310"/>
      <c r="BD92" s="310"/>
      <c r="BE92" s="310"/>
      <c r="BF92" s="310"/>
      <c r="BG92" s="310"/>
      <c r="BH92" s="312"/>
      <c r="BI92" s="310"/>
      <c r="BJ92" s="310"/>
      <c r="BK92" s="310"/>
      <c r="BL92" s="310"/>
      <c r="BM92" s="310"/>
      <c r="BN92" s="310"/>
      <c r="BO92" s="310"/>
      <c r="BP92" s="310"/>
      <c r="BQ92" s="310"/>
      <c r="BR92" s="310"/>
    </row>
    <row r="93" spans="1:60" s="2" customFormat="1" ht="12" customHeight="1">
      <c r="A93" s="44" t="s">
        <v>63</v>
      </c>
      <c r="B93" s="54" t="s">
        <v>14</v>
      </c>
      <c r="C93" s="55"/>
      <c r="D93" s="39">
        <v>13</v>
      </c>
      <c r="E93" s="42">
        <v>24</v>
      </c>
      <c r="F93" s="39">
        <v>14</v>
      </c>
      <c r="G93" s="42">
        <v>10</v>
      </c>
      <c r="H93" s="39">
        <v>11</v>
      </c>
      <c r="I93" s="40">
        <v>15</v>
      </c>
      <c r="J93" s="39">
        <v>12</v>
      </c>
      <c r="K93" s="39">
        <v>12</v>
      </c>
      <c r="L93" s="40">
        <v>11</v>
      </c>
      <c r="M93" s="39">
        <v>13</v>
      </c>
      <c r="N93" s="42">
        <v>13</v>
      </c>
      <c r="O93" s="39">
        <v>29</v>
      </c>
      <c r="Y93" s="7"/>
      <c r="Z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BH93" s="7"/>
    </row>
    <row r="94" spans="1:60" s="2" customFormat="1" ht="12" customHeight="1">
      <c r="A94" s="144" t="s">
        <v>94</v>
      </c>
      <c r="B94" s="39" t="s">
        <v>14</v>
      </c>
      <c r="C94" s="55"/>
      <c r="D94" s="39">
        <v>13</v>
      </c>
      <c r="E94" s="42">
        <v>24</v>
      </c>
      <c r="F94" s="39">
        <v>14</v>
      </c>
      <c r="G94" s="42">
        <v>10</v>
      </c>
      <c r="H94" s="39">
        <v>11</v>
      </c>
      <c r="I94" s="40">
        <v>15</v>
      </c>
      <c r="J94" s="39">
        <v>12</v>
      </c>
      <c r="K94" s="39">
        <v>12</v>
      </c>
      <c r="L94" s="40">
        <v>11</v>
      </c>
      <c r="M94" s="39">
        <v>13</v>
      </c>
      <c r="N94" s="42">
        <v>13</v>
      </c>
      <c r="O94" s="39">
        <v>29</v>
      </c>
      <c r="Y94" s="7"/>
      <c r="Z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BH94" s="7"/>
    </row>
    <row r="95" spans="1:60" s="2" customFormat="1" ht="12" customHeight="1">
      <c r="A95" s="44" t="s">
        <v>69</v>
      </c>
      <c r="B95" s="54" t="s">
        <v>14</v>
      </c>
      <c r="C95" s="56"/>
      <c r="D95" s="39">
        <v>13</v>
      </c>
      <c r="E95" s="42">
        <v>24</v>
      </c>
      <c r="F95" s="39">
        <v>14</v>
      </c>
      <c r="G95" s="42">
        <v>10</v>
      </c>
      <c r="H95" s="39">
        <v>11</v>
      </c>
      <c r="I95" s="40">
        <v>15</v>
      </c>
      <c r="J95" s="39">
        <v>12</v>
      </c>
      <c r="K95" s="39">
        <v>12</v>
      </c>
      <c r="L95" s="40">
        <v>11</v>
      </c>
      <c r="M95" s="39">
        <v>13</v>
      </c>
      <c r="N95" s="40">
        <v>14</v>
      </c>
      <c r="O95" s="39">
        <v>29</v>
      </c>
      <c r="Y95" s="7"/>
      <c r="Z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BH95" s="7"/>
    </row>
    <row r="96" spans="1:70" s="46" customFormat="1" ht="12" customHeight="1">
      <c r="A96" s="318" t="s">
        <v>107</v>
      </c>
      <c r="B96" s="319" t="s">
        <v>95</v>
      </c>
      <c r="C96" s="320"/>
      <c r="D96" s="321">
        <v>13</v>
      </c>
      <c r="E96" s="321">
        <v>24</v>
      </c>
      <c r="F96" s="321">
        <v>14</v>
      </c>
      <c r="G96" s="322">
        <v>10</v>
      </c>
      <c r="H96" s="321">
        <v>11</v>
      </c>
      <c r="I96" s="323">
        <v>15</v>
      </c>
      <c r="J96" s="321">
        <v>12</v>
      </c>
      <c r="K96" s="321">
        <v>12</v>
      </c>
      <c r="L96" s="323">
        <v>11</v>
      </c>
      <c r="M96" s="321">
        <v>13</v>
      </c>
      <c r="N96" s="323">
        <v>14</v>
      </c>
      <c r="O96" s="321">
        <v>29</v>
      </c>
      <c r="P96" s="323">
        <v>18</v>
      </c>
      <c r="Q96" s="321">
        <v>9</v>
      </c>
      <c r="R96" s="321">
        <v>10</v>
      </c>
      <c r="S96" s="321">
        <v>11</v>
      </c>
      <c r="T96" s="321">
        <v>11</v>
      </c>
      <c r="U96" s="321">
        <v>25</v>
      </c>
      <c r="V96" s="321">
        <v>15</v>
      </c>
      <c r="W96" s="321">
        <v>19</v>
      </c>
      <c r="X96" s="321">
        <v>29</v>
      </c>
      <c r="Y96" s="321">
        <v>15</v>
      </c>
      <c r="Z96" s="321">
        <v>15</v>
      </c>
      <c r="AA96" s="321">
        <v>17</v>
      </c>
      <c r="AB96" s="321">
        <v>17</v>
      </c>
      <c r="AC96" s="321">
        <v>11</v>
      </c>
      <c r="AD96" s="321">
        <v>11</v>
      </c>
      <c r="AE96" s="321">
        <v>19</v>
      </c>
      <c r="AF96" s="323">
        <v>23</v>
      </c>
      <c r="AG96" s="323">
        <v>15</v>
      </c>
      <c r="AH96" s="321">
        <v>15</v>
      </c>
      <c r="AI96" s="321">
        <v>18</v>
      </c>
      <c r="AJ96" s="321">
        <v>17</v>
      </c>
      <c r="AK96" s="321">
        <v>36</v>
      </c>
      <c r="AL96" s="324">
        <v>38</v>
      </c>
      <c r="AM96" s="321">
        <v>12</v>
      </c>
      <c r="AN96" s="321">
        <v>12</v>
      </c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0"/>
      <c r="BB96" s="310"/>
      <c r="BC96" s="310"/>
      <c r="BD96" s="310"/>
      <c r="BE96" s="310"/>
      <c r="BF96" s="310"/>
      <c r="BG96" s="310"/>
      <c r="BH96" s="312"/>
      <c r="BI96" s="310"/>
      <c r="BJ96" s="310"/>
      <c r="BK96" s="310"/>
      <c r="BL96" s="310"/>
      <c r="BM96" s="310"/>
      <c r="BN96" s="310"/>
      <c r="BO96" s="310"/>
      <c r="BP96" s="310"/>
      <c r="BQ96" s="310"/>
      <c r="BR96" s="310"/>
    </row>
    <row r="97" spans="1:70" s="7" customFormat="1" ht="12" customHeight="1">
      <c r="A97" s="287">
        <v>225557</v>
      </c>
      <c r="B97" s="326" t="s">
        <v>14</v>
      </c>
      <c r="C97" s="327"/>
      <c r="D97" s="328">
        <v>13</v>
      </c>
      <c r="E97" s="329">
        <v>24</v>
      </c>
      <c r="F97" s="328">
        <v>14</v>
      </c>
      <c r="G97" s="329">
        <v>10</v>
      </c>
      <c r="H97" s="328">
        <v>11</v>
      </c>
      <c r="I97" s="329">
        <v>14</v>
      </c>
      <c r="J97" s="328">
        <v>12</v>
      </c>
      <c r="K97" s="328">
        <v>12</v>
      </c>
      <c r="L97" s="332">
        <v>11</v>
      </c>
      <c r="M97" s="328">
        <v>13</v>
      </c>
      <c r="N97" s="329">
        <v>13</v>
      </c>
      <c r="O97" s="328">
        <v>29</v>
      </c>
      <c r="P97" s="294">
        <v>18</v>
      </c>
      <c r="Q97" s="328">
        <v>9</v>
      </c>
      <c r="R97" s="331">
        <v>9</v>
      </c>
      <c r="S97" s="328">
        <v>11</v>
      </c>
      <c r="T97" s="328">
        <v>11</v>
      </c>
      <c r="U97" s="328">
        <v>25</v>
      </c>
      <c r="V97" s="328">
        <v>15</v>
      </c>
      <c r="W97" s="329">
        <v>19</v>
      </c>
      <c r="X97" s="329">
        <v>29</v>
      </c>
      <c r="Y97" s="330">
        <v>15</v>
      </c>
      <c r="Z97" s="329">
        <v>15</v>
      </c>
      <c r="AA97" s="328">
        <v>17</v>
      </c>
      <c r="AB97" s="328">
        <v>17</v>
      </c>
      <c r="AC97" s="294">
        <v>12</v>
      </c>
      <c r="AD97" s="294">
        <v>12</v>
      </c>
      <c r="AE97" s="328">
        <v>19</v>
      </c>
      <c r="AF97" s="332">
        <v>23</v>
      </c>
      <c r="AG97" s="329">
        <v>16</v>
      </c>
      <c r="AH97" s="329">
        <v>15</v>
      </c>
      <c r="AI97" s="333">
        <v>16</v>
      </c>
      <c r="AJ97" s="330">
        <v>17</v>
      </c>
      <c r="AK97" s="333">
        <v>33</v>
      </c>
      <c r="AL97" s="333">
        <v>38</v>
      </c>
      <c r="AM97" s="328">
        <v>12</v>
      </c>
      <c r="AN97" s="328">
        <v>12</v>
      </c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330"/>
      <c r="BL97" s="330"/>
      <c r="BM97" s="330"/>
      <c r="BN97" s="330"/>
      <c r="BO97" s="330"/>
      <c r="BP97" s="330"/>
      <c r="BQ97" s="330"/>
      <c r="BR97" s="330"/>
    </row>
    <row r="98" spans="1:70" s="7" customFormat="1" ht="12" customHeight="1">
      <c r="A98" s="334">
        <v>151979</v>
      </c>
      <c r="B98" s="335" t="s">
        <v>25</v>
      </c>
      <c r="C98" s="56" t="s">
        <v>37</v>
      </c>
      <c r="D98" s="79">
        <v>13</v>
      </c>
      <c r="E98" s="81">
        <v>24</v>
      </c>
      <c r="F98" s="79">
        <v>14</v>
      </c>
      <c r="G98" s="336">
        <v>11</v>
      </c>
      <c r="H98" s="80">
        <v>10</v>
      </c>
      <c r="I98" s="81">
        <v>14</v>
      </c>
      <c r="J98" s="79">
        <v>12</v>
      </c>
      <c r="K98" s="79">
        <v>12</v>
      </c>
      <c r="L98" s="336">
        <v>13</v>
      </c>
      <c r="M98" s="79">
        <v>13</v>
      </c>
      <c r="N98" s="81">
        <v>13</v>
      </c>
      <c r="O98" s="79">
        <v>29</v>
      </c>
      <c r="P98" s="337">
        <v>19</v>
      </c>
      <c r="Q98" s="79">
        <v>9</v>
      </c>
      <c r="R98" s="79">
        <v>10</v>
      </c>
      <c r="S98" s="79">
        <v>11</v>
      </c>
      <c r="T98" s="79">
        <v>11</v>
      </c>
      <c r="U98" s="80">
        <v>26</v>
      </c>
      <c r="V98" s="79">
        <v>15</v>
      </c>
      <c r="W98" s="81">
        <v>19</v>
      </c>
      <c r="X98" s="81">
        <v>29</v>
      </c>
      <c r="Y98" s="81">
        <v>15</v>
      </c>
      <c r="Z98" s="81">
        <v>15</v>
      </c>
      <c r="AA98" s="79">
        <v>17</v>
      </c>
      <c r="AB98" s="79">
        <v>17</v>
      </c>
      <c r="AC98" s="255">
        <v>11</v>
      </c>
      <c r="AD98" s="255">
        <v>11</v>
      </c>
      <c r="AE98" s="337">
        <v>23</v>
      </c>
      <c r="AF98" s="338">
        <v>23</v>
      </c>
      <c r="AG98" s="338">
        <v>15</v>
      </c>
      <c r="AH98" s="255">
        <v>15</v>
      </c>
      <c r="AI98" s="255">
        <v>18</v>
      </c>
      <c r="AJ98" s="255">
        <v>17</v>
      </c>
      <c r="AK98" s="342">
        <v>38</v>
      </c>
      <c r="AL98" s="261">
        <v>39</v>
      </c>
      <c r="AM98" s="336">
        <v>11</v>
      </c>
      <c r="AN98" s="336">
        <v>13</v>
      </c>
      <c r="AO98" s="339">
        <v>11</v>
      </c>
      <c r="AP98" s="255">
        <v>9</v>
      </c>
      <c r="AQ98" s="255">
        <v>15</v>
      </c>
      <c r="AR98" s="255">
        <v>16</v>
      </c>
      <c r="AS98" s="255">
        <v>8</v>
      </c>
      <c r="AT98" s="255">
        <v>10</v>
      </c>
      <c r="AU98" s="255">
        <v>10</v>
      </c>
      <c r="AV98" s="255">
        <v>8</v>
      </c>
      <c r="AW98" s="342">
        <v>12</v>
      </c>
      <c r="AX98" s="255">
        <v>10</v>
      </c>
      <c r="AY98" s="255">
        <v>12</v>
      </c>
      <c r="AZ98" s="255">
        <v>23</v>
      </c>
      <c r="BA98" s="338">
        <v>23</v>
      </c>
      <c r="BB98" s="338">
        <v>15</v>
      </c>
      <c r="BC98" s="255">
        <v>10</v>
      </c>
      <c r="BD98" s="255">
        <v>12</v>
      </c>
      <c r="BE98" s="255">
        <v>12</v>
      </c>
      <c r="BF98" s="338">
        <v>14</v>
      </c>
      <c r="BG98" s="255">
        <v>8</v>
      </c>
      <c r="BH98" s="341">
        <v>12</v>
      </c>
      <c r="BI98" s="261">
        <v>23</v>
      </c>
      <c r="BJ98" s="255">
        <v>20</v>
      </c>
      <c r="BK98" s="255">
        <v>13</v>
      </c>
      <c r="BL98" s="338">
        <v>13</v>
      </c>
      <c r="BM98" s="255">
        <v>11</v>
      </c>
      <c r="BN98" s="255">
        <v>13</v>
      </c>
      <c r="BO98" s="255">
        <v>11</v>
      </c>
      <c r="BP98" s="338">
        <v>11</v>
      </c>
      <c r="BQ98" s="255">
        <v>12</v>
      </c>
      <c r="BR98" s="255">
        <v>12</v>
      </c>
    </row>
    <row r="99" spans="1:60" s="2" customFormat="1" ht="12" customHeight="1">
      <c r="A99" s="49">
        <v>6747</v>
      </c>
      <c r="B99" s="28" t="s">
        <v>25</v>
      </c>
      <c r="C99" s="21" t="s">
        <v>37</v>
      </c>
      <c r="D99" s="50">
        <v>13</v>
      </c>
      <c r="E99" s="42">
        <v>24</v>
      </c>
      <c r="F99" s="39">
        <v>14</v>
      </c>
      <c r="G99" s="45">
        <v>11</v>
      </c>
      <c r="H99" s="40">
        <v>10</v>
      </c>
      <c r="I99" s="42">
        <v>14</v>
      </c>
      <c r="J99" s="39">
        <v>12</v>
      </c>
      <c r="K99" s="39">
        <v>12</v>
      </c>
      <c r="L99" s="39">
        <v>12</v>
      </c>
      <c r="M99" s="39">
        <v>13</v>
      </c>
      <c r="N99" s="42">
        <v>13</v>
      </c>
      <c r="O99" s="39">
        <v>29</v>
      </c>
      <c r="P99" s="41">
        <v>19</v>
      </c>
      <c r="Q99" s="39">
        <v>9</v>
      </c>
      <c r="R99" s="39">
        <v>10</v>
      </c>
      <c r="S99" s="39">
        <v>11</v>
      </c>
      <c r="T99" s="39">
        <v>11</v>
      </c>
      <c r="U99" s="40">
        <v>26</v>
      </c>
      <c r="V99" s="39">
        <v>15</v>
      </c>
      <c r="W99" s="42">
        <v>19</v>
      </c>
      <c r="X99" s="42">
        <v>29</v>
      </c>
      <c r="Y99" s="42">
        <v>15</v>
      </c>
      <c r="Z99" s="42">
        <v>15</v>
      </c>
      <c r="AA99" s="39">
        <v>17</v>
      </c>
      <c r="AB99" s="39">
        <v>17</v>
      </c>
      <c r="AF99" s="7"/>
      <c r="AK99" s="7"/>
      <c r="BH99" s="7"/>
    </row>
    <row r="100" spans="1:70" ht="12.75">
      <c r="A100" s="313">
        <v>57019</v>
      </c>
      <c r="B100" s="314" t="s">
        <v>14</v>
      </c>
      <c r="C100" s="315"/>
      <c r="D100" s="290">
        <v>13</v>
      </c>
      <c r="E100" s="290">
        <v>24</v>
      </c>
      <c r="F100" s="290">
        <v>14</v>
      </c>
      <c r="G100" s="291">
        <v>11</v>
      </c>
      <c r="H100" s="290">
        <v>11</v>
      </c>
      <c r="I100" s="290">
        <v>14</v>
      </c>
      <c r="J100" s="290">
        <v>12</v>
      </c>
      <c r="K100" s="290">
        <v>12</v>
      </c>
      <c r="L100" s="290">
        <v>12</v>
      </c>
      <c r="M100" s="290">
        <v>13</v>
      </c>
      <c r="N100" s="290">
        <v>13</v>
      </c>
      <c r="O100" s="290">
        <v>29</v>
      </c>
      <c r="P100" s="290">
        <v>17</v>
      </c>
      <c r="Q100" s="290">
        <v>9</v>
      </c>
      <c r="R100" s="290">
        <v>10</v>
      </c>
      <c r="S100" s="290">
        <v>11</v>
      </c>
      <c r="T100" s="290">
        <v>11</v>
      </c>
      <c r="U100" s="290">
        <v>25</v>
      </c>
      <c r="V100" s="290">
        <v>15</v>
      </c>
      <c r="W100" s="290">
        <v>19</v>
      </c>
      <c r="X100" s="291">
        <v>30</v>
      </c>
      <c r="Y100" s="290">
        <v>15</v>
      </c>
      <c r="Z100" s="290">
        <v>15</v>
      </c>
      <c r="AA100" s="290">
        <v>17</v>
      </c>
      <c r="AB100" s="290">
        <v>17</v>
      </c>
      <c r="AC100" s="290">
        <v>11</v>
      </c>
      <c r="AD100" s="290">
        <v>11</v>
      </c>
      <c r="AE100" s="290">
        <v>19</v>
      </c>
      <c r="AF100" s="291">
        <v>23</v>
      </c>
      <c r="AG100" s="290">
        <v>16</v>
      </c>
      <c r="AH100" s="291">
        <v>16</v>
      </c>
      <c r="AI100" s="291">
        <v>17</v>
      </c>
      <c r="AJ100" s="291">
        <v>16</v>
      </c>
      <c r="AK100" s="293">
        <v>39</v>
      </c>
      <c r="AL100" s="290">
        <v>40</v>
      </c>
      <c r="AM100" s="290">
        <v>12</v>
      </c>
      <c r="AN100" s="290">
        <v>12</v>
      </c>
      <c r="AO100" s="290">
        <v>11</v>
      </c>
      <c r="AP100" s="290">
        <v>9</v>
      </c>
      <c r="AQ100" s="290">
        <v>15</v>
      </c>
      <c r="AR100" s="290">
        <v>16</v>
      </c>
      <c r="AS100" s="290">
        <v>8</v>
      </c>
      <c r="AT100" s="290">
        <v>10</v>
      </c>
      <c r="AU100" s="290">
        <v>10</v>
      </c>
      <c r="AV100" s="290">
        <v>8</v>
      </c>
      <c r="AW100" s="291">
        <v>11</v>
      </c>
      <c r="AX100" s="290">
        <v>10</v>
      </c>
      <c r="AY100" s="290">
        <v>12</v>
      </c>
      <c r="AZ100" s="290">
        <v>23</v>
      </c>
      <c r="BA100" s="291">
        <v>23</v>
      </c>
      <c r="BB100" s="290">
        <v>16</v>
      </c>
      <c r="BC100" s="290">
        <v>10</v>
      </c>
      <c r="BD100" s="290">
        <v>12</v>
      </c>
      <c r="BE100" s="290">
        <v>12</v>
      </c>
      <c r="BF100" s="291">
        <v>14</v>
      </c>
      <c r="BG100" s="290">
        <v>8</v>
      </c>
      <c r="BH100" s="292">
        <v>12</v>
      </c>
      <c r="BI100" s="290">
        <v>22</v>
      </c>
      <c r="BJ100" s="290">
        <v>20</v>
      </c>
      <c r="BK100" s="290">
        <v>13</v>
      </c>
      <c r="BL100" s="291">
        <v>13</v>
      </c>
      <c r="BM100" s="290">
        <v>11</v>
      </c>
      <c r="BN100" s="290">
        <v>13</v>
      </c>
      <c r="BO100" s="290">
        <v>11</v>
      </c>
      <c r="BP100" s="291">
        <v>12</v>
      </c>
      <c r="BQ100" s="290">
        <v>12</v>
      </c>
      <c r="BR100" s="290">
        <v>12</v>
      </c>
    </row>
    <row r="101" spans="1:113" s="7" customFormat="1" ht="12" customHeight="1">
      <c r="A101" s="51" t="s">
        <v>62</v>
      </c>
      <c r="B101" s="39" t="s">
        <v>14</v>
      </c>
      <c r="C101" s="21"/>
      <c r="D101" s="39">
        <v>13</v>
      </c>
      <c r="E101" s="39">
        <v>24</v>
      </c>
      <c r="F101" s="39">
        <v>14</v>
      </c>
      <c r="G101" s="45">
        <v>11</v>
      </c>
      <c r="H101" s="39">
        <v>11</v>
      </c>
      <c r="I101" s="39">
        <v>14</v>
      </c>
      <c r="J101" s="39">
        <v>12</v>
      </c>
      <c r="K101" s="39">
        <v>12</v>
      </c>
      <c r="L101" s="39">
        <v>12</v>
      </c>
      <c r="M101" s="45">
        <v>14</v>
      </c>
      <c r="N101" s="39">
        <v>13</v>
      </c>
      <c r="O101" s="45">
        <v>30</v>
      </c>
      <c r="P101" s="38">
        <v>18</v>
      </c>
      <c r="S101" s="39">
        <v>11</v>
      </c>
      <c r="T101" s="39">
        <v>11</v>
      </c>
      <c r="U101" s="40">
        <v>26</v>
      </c>
      <c r="W101" s="39">
        <v>19</v>
      </c>
      <c r="X101" s="45">
        <v>30</v>
      </c>
      <c r="Y101" s="39">
        <v>14</v>
      </c>
      <c r="Z101" s="39">
        <v>15</v>
      </c>
      <c r="AA101" s="39">
        <v>17</v>
      </c>
      <c r="AB101" s="45">
        <v>18</v>
      </c>
      <c r="AC101" s="39">
        <v>11</v>
      </c>
      <c r="AD101" s="41">
        <v>7</v>
      </c>
      <c r="AE101" s="39">
        <v>19</v>
      </c>
      <c r="AF101" s="45">
        <v>23</v>
      </c>
      <c r="AN101" s="7">
        <v>12</v>
      </c>
      <c r="AO101" s="52"/>
      <c r="AP101" s="52"/>
      <c r="AQ101" s="53"/>
      <c r="AR101" s="53"/>
      <c r="AS101" s="52"/>
      <c r="AT101" s="52"/>
      <c r="AU101" s="52"/>
      <c r="AV101" s="52"/>
      <c r="AW101" s="53"/>
      <c r="AX101" s="52"/>
      <c r="AY101" s="52"/>
      <c r="AZ101" s="53"/>
      <c r="BA101" s="53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CO101" s="7">
        <v>24</v>
      </c>
      <c r="CP101" s="38">
        <v>14</v>
      </c>
      <c r="DI101" s="7">
        <v>12</v>
      </c>
    </row>
    <row r="102" spans="2:40" s="7" customFormat="1" ht="12" customHeight="1">
      <c r="B102" s="28"/>
      <c r="C102" s="2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59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1:98" s="7" customFormat="1" ht="12" customHeight="1">
      <c r="A103" s="23" t="s">
        <v>45</v>
      </c>
      <c r="B103" s="2" t="s">
        <v>26</v>
      </c>
      <c r="C103" s="60"/>
      <c r="D103" s="61">
        <v>13</v>
      </c>
      <c r="E103" s="61">
        <f>SUM(E77:E102)/24</f>
        <v>23.708333333333332</v>
      </c>
      <c r="F103" s="61">
        <v>14</v>
      </c>
      <c r="G103" s="61">
        <f>SUM(G77:G102)/24</f>
        <v>10.833333333333334</v>
      </c>
      <c r="H103" s="61">
        <f>SUM(H77:H102)/24</f>
        <v>10.916666666666666</v>
      </c>
      <c r="I103" s="61">
        <f>SUM(I77:I102)/24</f>
        <v>14.166666666666666</v>
      </c>
      <c r="J103" s="61">
        <v>12</v>
      </c>
      <c r="K103" s="61">
        <v>12</v>
      </c>
      <c r="L103" s="61">
        <f>SUM(L77:L102)/24</f>
        <v>11.791666666666666</v>
      </c>
      <c r="M103" s="61">
        <f>SUM(M77:M102)/24</f>
        <v>13</v>
      </c>
      <c r="N103" s="61">
        <f>SUM(N77:N102)/24</f>
        <v>13.083333333333334</v>
      </c>
      <c r="O103" s="61">
        <f>SUM(O77:O101)/24</f>
        <v>29</v>
      </c>
      <c r="P103" s="61">
        <f>SUM(P77:P102)/19</f>
        <v>17.105263157894736</v>
      </c>
      <c r="Q103" s="61">
        <v>9</v>
      </c>
      <c r="R103" s="61">
        <f>SUM(R77:R102)/18</f>
        <v>9.666666666666666</v>
      </c>
      <c r="S103" s="61">
        <v>11</v>
      </c>
      <c r="T103" s="61">
        <v>11</v>
      </c>
      <c r="U103" s="61">
        <f>SUM(U77:U102)/19</f>
        <v>24.894736842105264</v>
      </c>
      <c r="V103" s="61">
        <f>SUM(V77:V102)/18</f>
        <v>15.222222222222221</v>
      </c>
      <c r="W103" s="61">
        <v>19</v>
      </c>
      <c r="X103" s="61">
        <f>SUM(X77:X102)/19</f>
        <v>29.105263157894736</v>
      </c>
      <c r="Y103" s="61">
        <f>SUM(Y77:Y102)/19</f>
        <v>14.631578947368421</v>
      </c>
      <c r="Z103" s="61">
        <f>SUM(Z77:Z102)/19</f>
        <v>15.263157894736842</v>
      </c>
      <c r="AA103" s="61">
        <v>17</v>
      </c>
      <c r="AB103" s="61">
        <f>SUM(AB77:AB101)/19</f>
        <v>17.42105263157895</v>
      </c>
      <c r="AC103" s="62">
        <f>SUM(AC77:AC102)/18</f>
        <v>11</v>
      </c>
      <c r="AD103" s="61">
        <f>SUM(AD77:AD101)/18</f>
        <v>10.722222222222221</v>
      </c>
      <c r="AE103" s="61">
        <f>SUM(AE77:AE102)/18</f>
        <v>19.166666666666668</v>
      </c>
      <c r="AF103" s="61">
        <f>SUM(AF77:AF102)/18</f>
        <v>21.72222222222222</v>
      </c>
      <c r="AG103" s="61">
        <f aca="true" t="shared" si="2" ref="AG103:AM103">SUM(AG77:AG102)/17</f>
        <v>16.11764705882353</v>
      </c>
      <c r="AH103" s="61">
        <f t="shared" si="2"/>
        <v>15.117647058823529</v>
      </c>
      <c r="AI103" s="61">
        <f t="shared" si="2"/>
        <v>17.764705882352942</v>
      </c>
      <c r="AJ103" s="61">
        <f t="shared" si="2"/>
        <v>16.88235294117647</v>
      </c>
      <c r="AK103" s="61">
        <f t="shared" si="2"/>
        <v>36</v>
      </c>
      <c r="AL103" s="61">
        <f t="shared" si="2"/>
        <v>39.76470588235294</v>
      </c>
      <c r="AM103" s="61">
        <f t="shared" si="2"/>
        <v>12</v>
      </c>
      <c r="AN103" s="61">
        <f>SUM(AN77:AN102)/18</f>
        <v>12.055555555555555</v>
      </c>
      <c r="AO103" s="32">
        <v>11</v>
      </c>
      <c r="AP103" s="32">
        <v>9</v>
      </c>
      <c r="AQ103" s="32">
        <v>15</v>
      </c>
      <c r="AR103" s="61">
        <v>16</v>
      </c>
      <c r="AS103" s="61">
        <v>8</v>
      </c>
      <c r="AT103" s="61">
        <f>SUM(AT77:AT102)/7</f>
        <v>9.857142857142858</v>
      </c>
      <c r="AU103" s="61">
        <v>10</v>
      </c>
      <c r="AV103" s="61">
        <v>8</v>
      </c>
      <c r="AW103" s="61">
        <f>SUM(AW77:AW102)/7</f>
        <v>10.428571428571429</v>
      </c>
      <c r="AX103" s="61">
        <v>10</v>
      </c>
      <c r="AY103" s="61">
        <v>12</v>
      </c>
      <c r="AZ103" s="61">
        <v>23</v>
      </c>
      <c r="BA103" s="61">
        <f>SUM(BA77:BA102)/7</f>
        <v>23.857142857142858</v>
      </c>
      <c r="BB103" s="61">
        <v>16</v>
      </c>
      <c r="BC103" s="61">
        <v>10</v>
      </c>
      <c r="BD103" s="61">
        <v>12</v>
      </c>
      <c r="BE103" s="61">
        <v>12</v>
      </c>
      <c r="BF103" s="61">
        <f>SUM(BF77:BF102)/7</f>
        <v>14.857142857142858</v>
      </c>
      <c r="BG103" s="61">
        <v>8</v>
      </c>
      <c r="BH103" s="61">
        <f>SUM(BH77:BH102)/7</f>
        <v>12.285714285714286</v>
      </c>
      <c r="BI103" s="61">
        <v>22</v>
      </c>
      <c r="BJ103" s="61">
        <v>20</v>
      </c>
      <c r="BK103" s="61">
        <f>SUM(BK77:BK102)/7</f>
        <v>13</v>
      </c>
      <c r="BL103" s="61">
        <f>SUM(BL77:BL102)/7</f>
        <v>12.285714285714286</v>
      </c>
      <c r="BM103" s="61">
        <v>11</v>
      </c>
      <c r="BN103" s="61">
        <v>13</v>
      </c>
      <c r="BO103" s="61">
        <v>11</v>
      </c>
      <c r="BP103" s="61">
        <f>SUM(BP77:BP102)/7</f>
        <v>11.142857142857142</v>
      </c>
      <c r="BQ103" s="61">
        <f>SUM(BQ77:BQ102)/7</f>
        <v>12.571428571428571</v>
      </c>
      <c r="BR103" s="61">
        <v>12</v>
      </c>
      <c r="CS103" s="252"/>
      <c r="CT103" s="18" t="s">
        <v>129</v>
      </c>
    </row>
    <row r="104" spans="1:114" s="7" customFormat="1" ht="12" customHeight="1">
      <c r="A104" s="36" t="s">
        <v>70</v>
      </c>
      <c r="B104" s="63"/>
      <c r="C104" s="64"/>
      <c r="D104" s="65">
        <v>13</v>
      </c>
      <c r="E104" s="65">
        <v>24</v>
      </c>
      <c r="F104" s="65">
        <v>14</v>
      </c>
      <c r="G104" s="277">
        <v>10</v>
      </c>
      <c r="H104" s="65">
        <v>11</v>
      </c>
      <c r="I104" s="65">
        <v>14</v>
      </c>
      <c r="J104" s="65">
        <v>12</v>
      </c>
      <c r="K104" s="65">
        <v>12</v>
      </c>
      <c r="L104" s="65">
        <v>12</v>
      </c>
      <c r="M104" s="65">
        <v>13</v>
      </c>
      <c r="N104" s="65">
        <v>13</v>
      </c>
      <c r="O104" s="65">
        <v>29</v>
      </c>
      <c r="P104" s="65">
        <v>17</v>
      </c>
      <c r="Q104" s="65">
        <v>9</v>
      </c>
      <c r="R104" s="66">
        <v>10</v>
      </c>
      <c r="S104" s="65">
        <v>11</v>
      </c>
      <c r="T104" s="65">
        <v>11</v>
      </c>
      <c r="U104" s="65">
        <v>25</v>
      </c>
      <c r="V104" s="65">
        <v>15</v>
      </c>
      <c r="W104" s="65">
        <v>19</v>
      </c>
      <c r="X104" s="65">
        <v>29</v>
      </c>
      <c r="Y104" s="65">
        <v>15</v>
      </c>
      <c r="Z104" s="65">
        <v>15</v>
      </c>
      <c r="AA104" s="65">
        <v>17</v>
      </c>
      <c r="AB104" s="65">
        <v>17</v>
      </c>
      <c r="AC104" s="67">
        <v>11</v>
      </c>
      <c r="AD104" s="65">
        <v>11</v>
      </c>
      <c r="AE104" s="65">
        <v>19</v>
      </c>
      <c r="AF104" s="65">
        <v>22</v>
      </c>
      <c r="AG104" s="65">
        <v>16</v>
      </c>
      <c r="AH104" s="65">
        <v>15</v>
      </c>
      <c r="AI104" s="65">
        <v>18</v>
      </c>
      <c r="AJ104" s="65">
        <v>17</v>
      </c>
      <c r="AK104" s="65">
        <v>36</v>
      </c>
      <c r="AL104" s="65">
        <v>40</v>
      </c>
      <c r="AM104" s="65">
        <v>12</v>
      </c>
      <c r="AN104" s="65">
        <v>12</v>
      </c>
      <c r="AO104" s="23">
        <v>11</v>
      </c>
      <c r="AP104" s="23">
        <v>9</v>
      </c>
      <c r="AQ104" s="23">
        <v>15</v>
      </c>
      <c r="AR104" s="65">
        <v>16</v>
      </c>
      <c r="AS104" s="65">
        <v>8</v>
      </c>
      <c r="AT104" s="65">
        <v>10</v>
      </c>
      <c r="AU104" s="65">
        <v>10</v>
      </c>
      <c r="AV104" s="65">
        <v>8</v>
      </c>
      <c r="AW104" s="65">
        <v>10</v>
      </c>
      <c r="AX104" s="65">
        <v>10</v>
      </c>
      <c r="AY104" s="65">
        <v>12</v>
      </c>
      <c r="AZ104" s="65">
        <v>23</v>
      </c>
      <c r="BA104" s="65">
        <v>24</v>
      </c>
      <c r="BB104" s="65">
        <v>16</v>
      </c>
      <c r="BC104" s="65">
        <v>10</v>
      </c>
      <c r="BD104" s="65">
        <v>12</v>
      </c>
      <c r="BE104" s="65">
        <v>12</v>
      </c>
      <c r="BF104" s="65">
        <v>15</v>
      </c>
      <c r="BG104" s="65">
        <v>8</v>
      </c>
      <c r="BH104" s="65">
        <v>12</v>
      </c>
      <c r="BI104" s="65">
        <v>22</v>
      </c>
      <c r="BJ104" s="65">
        <v>20</v>
      </c>
      <c r="BK104" s="65">
        <v>13</v>
      </c>
      <c r="BL104" s="65">
        <v>12</v>
      </c>
      <c r="BM104" s="65">
        <v>11</v>
      </c>
      <c r="BN104" s="65">
        <v>13</v>
      </c>
      <c r="BO104" s="65">
        <v>11</v>
      </c>
      <c r="BP104" s="65">
        <v>11</v>
      </c>
      <c r="BQ104" s="277">
        <v>12</v>
      </c>
      <c r="BR104" s="65">
        <v>12</v>
      </c>
      <c r="BS104" s="252">
        <v>34</v>
      </c>
      <c r="BT104" s="252">
        <v>15</v>
      </c>
      <c r="BU104" s="252">
        <v>9</v>
      </c>
      <c r="BV104" s="252">
        <v>16</v>
      </c>
      <c r="BW104" s="252">
        <v>12</v>
      </c>
      <c r="BX104" s="252">
        <v>25</v>
      </c>
      <c r="BY104" s="252">
        <v>26</v>
      </c>
      <c r="BZ104" s="252">
        <v>19</v>
      </c>
      <c r="CA104" s="252">
        <v>12</v>
      </c>
      <c r="CB104" s="252">
        <v>11</v>
      </c>
      <c r="CC104" s="252">
        <v>13</v>
      </c>
      <c r="CD104" s="252">
        <v>12</v>
      </c>
      <c r="CE104" s="252">
        <v>11</v>
      </c>
      <c r="CF104" s="252">
        <v>9</v>
      </c>
      <c r="CG104" s="252">
        <v>13</v>
      </c>
      <c r="CH104" s="252">
        <v>12</v>
      </c>
      <c r="CI104" s="252">
        <v>10</v>
      </c>
      <c r="CJ104" s="252">
        <v>11</v>
      </c>
      <c r="CK104" s="252">
        <v>11</v>
      </c>
      <c r="CL104" s="252">
        <v>30</v>
      </c>
      <c r="CM104" s="252">
        <v>12</v>
      </c>
      <c r="CN104" s="252">
        <v>13</v>
      </c>
      <c r="CO104" s="252">
        <v>24</v>
      </c>
      <c r="CP104" s="252">
        <v>13</v>
      </c>
      <c r="CQ104" s="252">
        <v>10</v>
      </c>
      <c r="CR104" s="252">
        <v>10</v>
      </c>
      <c r="CS104" s="252">
        <v>21</v>
      </c>
      <c r="CT104" s="252">
        <v>15</v>
      </c>
      <c r="CU104" s="252">
        <v>19</v>
      </c>
      <c r="CV104" s="252">
        <v>13</v>
      </c>
      <c r="CW104" s="252">
        <v>24</v>
      </c>
      <c r="CX104" s="252">
        <v>17</v>
      </c>
      <c r="CY104" s="252">
        <v>12</v>
      </c>
      <c r="CZ104" s="252">
        <v>15</v>
      </c>
      <c r="DA104" s="252">
        <v>24</v>
      </c>
      <c r="DB104" s="252">
        <v>12</v>
      </c>
      <c r="DC104" s="252">
        <v>23</v>
      </c>
      <c r="DD104" s="252">
        <v>18</v>
      </c>
      <c r="DE104" s="252">
        <v>10</v>
      </c>
      <c r="DF104" s="252">
        <v>14</v>
      </c>
      <c r="DG104" s="252">
        <v>17</v>
      </c>
      <c r="DH104" s="252">
        <v>9</v>
      </c>
      <c r="DI104" s="252">
        <v>12</v>
      </c>
      <c r="DJ104" s="252">
        <v>11</v>
      </c>
    </row>
    <row r="105" spans="1:114" s="7" customFormat="1" ht="12" customHeight="1">
      <c r="A105" s="270" t="s">
        <v>128</v>
      </c>
      <c r="B105" s="273"/>
      <c r="C105" s="271"/>
      <c r="D105" s="272">
        <v>13</v>
      </c>
      <c r="E105" s="272">
        <v>24</v>
      </c>
      <c r="F105" s="272">
        <v>14</v>
      </c>
      <c r="G105" s="45">
        <v>11</v>
      </c>
      <c r="H105" s="272">
        <v>11</v>
      </c>
      <c r="I105" s="272">
        <v>14</v>
      </c>
      <c r="J105" s="272">
        <v>12</v>
      </c>
      <c r="K105" s="272">
        <v>12</v>
      </c>
      <c r="L105" s="272">
        <v>12</v>
      </c>
      <c r="M105" s="272">
        <v>13</v>
      </c>
      <c r="N105" s="272">
        <v>13</v>
      </c>
      <c r="O105" s="272">
        <v>29</v>
      </c>
      <c r="P105" s="272">
        <v>17</v>
      </c>
      <c r="Q105" s="272">
        <v>9</v>
      </c>
      <c r="R105" s="274">
        <v>10</v>
      </c>
      <c r="S105" s="272">
        <v>11</v>
      </c>
      <c r="T105" s="272">
        <v>11</v>
      </c>
      <c r="U105" s="272">
        <v>25</v>
      </c>
      <c r="V105" s="272">
        <v>15</v>
      </c>
      <c r="W105" s="272">
        <v>19</v>
      </c>
      <c r="X105" s="272">
        <v>29</v>
      </c>
      <c r="Y105" s="272">
        <v>15</v>
      </c>
      <c r="Z105" s="272">
        <v>15</v>
      </c>
      <c r="AA105" s="272">
        <v>17</v>
      </c>
      <c r="AB105" s="272">
        <v>17</v>
      </c>
      <c r="AC105" s="275">
        <v>11</v>
      </c>
      <c r="AD105" s="272">
        <v>11</v>
      </c>
      <c r="AE105" s="272">
        <v>19</v>
      </c>
      <c r="AF105" s="45">
        <v>23</v>
      </c>
      <c r="AG105" s="272">
        <v>16</v>
      </c>
      <c r="AH105" s="272">
        <v>15</v>
      </c>
      <c r="AI105" s="272">
        <v>18</v>
      </c>
      <c r="AJ105" s="272">
        <v>17</v>
      </c>
      <c r="AK105" s="272">
        <v>36</v>
      </c>
      <c r="AL105" s="41">
        <v>38</v>
      </c>
      <c r="AM105" s="272">
        <v>12</v>
      </c>
      <c r="AN105" s="272">
        <v>12</v>
      </c>
      <c r="AO105" s="269">
        <v>11</v>
      </c>
      <c r="AP105" s="269">
        <v>9</v>
      </c>
      <c r="AQ105" s="276">
        <v>15</v>
      </c>
      <c r="AR105" s="276">
        <v>16</v>
      </c>
      <c r="AS105" s="276">
        <v>8</v>
      </c>
      <c r="AT105" s="276">
        <v>10</v>
      </c>
      <c r="AU105" s="276">
        <v>10</v>
      </c>
      <c r="AV105" s="276">
        <v>8</v>
      </c>
      <c r="AW105" s="276">
        <v>10</v>
      </c>
      <c r="AX105" s="276">
        <v>10</v>
      </c>
      <c r="AY105" s="272">
        <v>12</v>
      </c>
      <c r="AZ105" s="272">
        <v>23</v>
      </c>
      <c r="BA105" s="45">
        <v>23</v>
      </c>
      <c r="BB105" s="272">
        <v>16</v>
      </c>
      <c r="BC105" s="272">
        <v>10</v>
      </c>
      <c r="BD105" s="272">
        <v>12</v>
      </c>
      <c r="BE105" s="272">
        <v>12</v>
      </c>
      <c r="BF105" s="272">
        <v>15</v>
      </c>
      <c r="BG105" s="272">
        <v>8</v>
      </c>
      <c r="BH105" s="272">
        <v>12</v>
      </c>
      <c r="BI105" s="272">
        <v>22</v>
      </c>
      <c r="BJ105" s="272">
        <v>20</v>
      </c>
      <c r="BK105" s="272">
        <v>13</v>
      </c>
      <c r="BL105" s="272">
        <v>12</v>
      </c>
      <c r="BM105" s="272">
        <v>11</v>
      </c>
      <c r="BN105" s="272">
        <v>13</v>
      </c>
      <c r="BO105" s="272">
        <v>11</v>
      </c>
      <c r="BP105" s="272">
        <v>11</v>
      </c>
      <c r="BQ105" s="272">
        <v>12</v>
      </c>
      <c r="BR105" s="272">
        <v>12</v>
      </c>
      <c r="BT105" s="269">
        <v>15</v>
      </c>
      <c r="BV105" s="269">
        <v>16</v>
      </c>
      <c r="BX105" s="269">
        <v>25</v>
      </c>
      <c r="BY105" s="269">
        <v>26</v>
      </c>
      <c r="BZ105" s="269">
        <v>19</v>
      </c>
      <c r="CA105" s="269">
        <v>12</v>
      </c>
      <c r="CB105" s="269">
        <v>11</v>
      </c>
      <c r="CC105" s="269">
        <v>13</v>
      </c>
      <c r="CD105" s="269">
        <v>12</v>
      </c>
      <c r="CE105" s="269">
        <v>11</v>
      </c>
      <c r="CF105" s="269">
        <v>9</v>
      </c>
      <c r="CG105" s="38">
        <v>12</v>
      </c>
      <c r="CH105" s="269">
        <v>12</v>
      </c>
      <c r="CI105" s="269">
        <v>10</v>
      </c>
      <c r="CJ105" s="269">
        <v>11</v>
      </c>
      <c r="CK105" s="269">
        <v>11</v>
      </c>
      <c r="CL105" s="269">
        <v>30</v>
      </c>
      <c r="CM105" s="269">
        <v>12</v>
      </c>
      <c r="CN105" s="269">
        <v>13</v>
      </c>
      <c r="CO105" s="269">
        <v>24</v>
      </c>
      <c r="CP105" s="269">
        <v>13</v>
      </c>
      <c r="CQ105" s="269">
        <v>10</v>
      </c>
      <c r="DB105" s="269">
        <v>12</v>
      </c>
      <c r="DC105" s="269">
        <v>23</v>
      </c>
      <c r="DE105" s="269">
        <v>10</v>
      </c>
      <c r="DH105" s="269">
        <v>9</v>
      </c>
      <c r="DI105" s="269">
        <v>12</v>
      </c>
      <c r="DJ105" s="269">
        <v>11</v>
      </c>
    </row>
    <row r="106" spans="1:70" s="7" customFormat="1" ht="12" customHeight="1">
      <c r="A106" s="18"/>
      <c r="B106" s="28"/>
      <c r="C106" s="2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68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59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</row>
    <row r="107" spans="1:114" s="7" customFormat="1" ht="12" customHeight="1">
      <c r="A107" s="270" t="s">
        <v>24</v>
      </c>
      <c r="B107" s="269">
        <v>108707</v>
      </c>
      <c r="C107" s="271" t="s">
        <v>37</v>
      </c>
      <c r="D107" s="272">
        <v>13</v>
      </c>
      <c r="E107" s="272">
        <v>24</v>
      </c>
      <c r="F107" s="272">
        <v>14</v>
      </c>
      <c r="G107" s="45">
        <v>10</v>
      </c>
      <c r="H107" s="40">
        <v>10</v>
      </c>
      <c r="I107" s="272">
        <v>14</v>
      </c>
      <c r="J107" s="272">
        <v>12</v>
      </c>
      <c r="K107" s="272">
        <v>12</v>
      </c>
      <c r="L107" s="272">
        <v>12</v>
      </c>
      <c r="M107" s="272">
        <v>13</v>
      </c>
      <c r="N107" s="272">
        <v>13</v>
      </c>
      <c r="O107" s="40">
        <v>30</v>
      </c>
      <c r="P107" s="272">
        <v>17</v>
      </c>
      <c r="Q107" s="272">
        <v>9</v>
      </c>
      <c r="R107" s="272">
        <v>10</v>
      </c>
      <c r="S107" s="272">
        <v>11</v>
      </c>
      <c r="T107" s="272">
        <v>11</v>
      </c>
      <c r="U107" s="272">
        <v>25</v>
      </c>
      <c r="V107" s="272">
        <v>15</v>
      </c>
      <c r="W107" s="272">
        <v>19</v>
      </c>
      <c r="X107" s="45">
        <v>30</v>
      </c>
      <c r="Y107" s="272">
        <v>15</v>
      </c>
      <c r="Z107" s="272">
        <v>15</v>
      </c>
      <c r="AA107" s="272">
        <v>17</v>
      </c>
      <c r="AB107" s="272">
        <v>17</v>
      </c>
      <c r="AC107" s="272">
        <v>11</v>
      </c>
      <c r="AD107" s="40">
        <v>12</v>
      </c>
      <c r="AE107" s="272">
        <v>19</v>
      </c>
      <c r="AF107" s="41">
        <v>24</v>
      </c>
      <c r="AG107" s="40">
        <v>17</v>
      </c>
      <c r="AH107" s="272">
        <v>15</v>
      </c>
      <c r="AI107" s="272">
        <v>18</v>
      </c>
      <c r="AJ107" s="272">
        <v>17</v>
      </c>
      <c r="AK107" s="41">
        <v>38</v>
      </c>
      <c r="AL107" s="41">
        <v>38</v>
      </c>
      <c r="AM107" s="272">
        <v>12</v>
      </c>
      <c r="AN107" s="272">
        <v>12</v>
      </c>
      <c r="AO107" s="40">
        <v>12</v>
      </c>
      <c r="AP107" s="272">
        <v>9</v>
      </c>
      <c r="AQ107" s="272">
        <v>15</v>
      </c>
      <c r="AR107" s="272">
        <v>16</v>
      </c>
      <c r="AS107" s="272">
        <v>8</v>
      </c>
      <c r="AT107" s="272">
        <v>10</v>
      </c>
      <c r="AU107" s="272">
        <v>10</v>
      </c>
      <c r="AV107" s="272">
        <v>8</v>
      </c>
      <c r="AW107" s="272">
        <v>10</v>
      </c>
      <c r="AX107" s="272">
        <v>10</v>
      </c>
      <c r="AY107" s="272">
        <v>12</v>
      </c>
      <c r="AZ107" s="40">
        <v>22</v>
      </c>
      <c r="BA107" s="272">
        <v>23</v>
      </c>
      <c r="BB107" s="272">
        <v>16</v>
      </c>
      <c r="BC107" s="272">
        <v>10</v>
      </c>
      <c r="BD107" s="272">
        <v>12</v>
      </c>
      <c r="BE107" s="272">
        <v>12</v>
      </c>
      <c r="BF107" s="272">
        <v>15</v>
      </c>
      <c r="BG107" s="272">
        <v>8</v>
      </c>
      <c r="BH107" s="45">
        <v>11</v>
      </c>
      <c r="BI107" s="272">
        <v>22</v>
      </c>
      <c r="BJ107" s="272">
        <v>20</v>
      </c>
      <c r="BK107" s="272">
        <v>13</v>
      </c>
      <c r="BL107" s="272">
        <v>12</v>
      </c>
      <c r="BM107" s="272">
        <v>11</v>
      </c>
      <c r="BN107" s="272">
        <v>13</v>
      </c>
      <c r="BO107" s="272">
        <v>11</v>
      </c>
      <c r="BP107" s="272">
        <v>11</v>
      </c>
      <c r="BQ107" s="272">
        <v>12</v>
      </c>
      <c r="BR107" s="272">
        <v>12</v>
      </c>
      <c r="BS107" s="269">
        <v>34</v>
      </c>
      <c r="BT107" s="269">
        <v>15</v>
      </c>
      <c r="BU107" s="269">
        <v>9</v>
      </c>
      <c r="BV107" s="269">
        <v>16</v>
      </c>
      <c r="BW107" s="269">
        <v>12</v>
      </c>
      <c r="BX107" s="38">
        <v>26</v>
      </c>
      <c r="BY107" s="269">
        <v>26</v>
      </c>
      <c r="BZ107" s="17">
        <v>21</v>
      </c>
      <c r="CA107" s="269">
        <v>12</v>
      </c>
      <c r="CB107" s="269">
        <v>11</v>
      </c>
      <c r="CC107" s="38">
        <v>14</v>
      </c>
      <c r="CD107" s="269">
        <v>12</v>
      </c>
      <c r="CE107" s="269">
        <v>11</v>
      </c>
      <c r="CF107" s="269">
        <v>9</v>
      </c>
      <c r="CG107" s="269">
        <v>13</v>
      </c>
      <c r="CH107" s="269">
        <v>12</v>
      </c>
      <c r="CI107" s="269">
        <v>10</v>
      </c>
      <c r="CJ107" s="269">
        <v>11</v>
      </c>
      <c r="CK107" s="269">
        <v>11</v>
      </c>
      <c r="CL107" s="269">
        <v>30</v>
      </c>
      <c r="CM107" s="269">
        <v>12</v>
      </c>
      <c r="CN107" s="269">
        <v>13</v>
      </c>
      <c r="CO107" s="269">
        <v>24</v>
      </c>
      <c r="CP107" s="269">
        <v>13</v>
      </c>
      <c r="CQ107" s="269">
        <v>10</v>
      </c>
      <c r="CR107" s="269">
        <v>10</v>
      </c>
      <c r="CS107" s="38">
        <v>20</v>
      </c>
      <c r="CT107" s="269">
        <v>15</v>
      </c>
      <c r="CU107" s="38">
        <v>18</v>
      </c>
      <c r="CV107" s="269">
        <v>13</v>
      </c>
      <c r="CW107" s="269">
        <v>24</v>
      </c>
      <c r="CX107" s="269">
        <v>17</v>
      </c>
      <c r="CY107" s="269">
        <v>12</v>
      </c>
      <c r="CZ107" s="38">
        <v>16</v>
      </c>
      <c r="DA107" s="269">
        <v>24</v>
      </c>
      <c r="DB107" s="269">
        <v>12</v>
      </c>
      <c r="DC107" s="38">
        <v>24</v>
      </c>
      <c r="DD107" s="269">
        <v>18</v>
      </c>
      <c r="DE107" s="269">
        <v>10</v>
      </c>
      <c r="DF107" s="269">
        <v>14</v>
      </c>
      <c r="DG107" s="269">
        <v>17</v>
      </c>
      <c r="DH107" s="269">
        <v>9</v>
      </c>
      <c r="DI107" s="38">
        <v>11</v>
      </c>
      <c r="DJ107" s="269">
        <v>11</v>
      </c>
    </row>
    <row r="108" spans="1:70" s="7" customFormat="1" ht="12" customHeight="1">
      <c r="A108" s="69" t="s">
        <v>75</v>
      </c>
      <c r="B108" s="69"/>
      <c r="C108" s="21"/>
      <c r="D108" s="42">
        <v>13</v>
      </c>
      <c r="E108" s="42">
        <v>24</v>
      </c>
      <c r="F108" s="42">
        <v>14</v>
      </c>
      <c r="G108" s="42">
        <v>11</v>
      </c>
      <c r="H108" s="42"/>
      <c r="I108" s="42"/>
      <c r="J108" s="42"/>
      <c r="K108" s="42">
        <v>12</v>
      </c>
      <c r="L108" s="42"/>
      <c r="M108" s="42"/>
      <c r="N108" s="42">
        <v>13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</row>
    <row r="109" spans="3:54" s="46" customFormat="1" ht="12" customHeight="1">
      <c r="C109" s="70"/>
      <c r="G109" s="26"/>
      <c r="H109" s="71"/>
      <c r="R109" s="26"/>
      <c r="S109" s="71"/>
      <c r="BA109" s="7"/>
      <c r="BB109" s="12"/>
    </row>
    <row r="110" spans="1:114" s="46" customFormat="1" ht="12" thickBot="1">
      <c r="A110" s="140"/>
      <c r="B110" s="140"/>
      <c r="C110" s="139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</row>
    <row r="111" spans="1:114" s="46" customFormat="1" ht="11.25">
      <c r="A111" s="240"/>
      <c r="B111" s="240"/>
      <c r="C111" s="241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3"/>
      <c r="AM111" s="244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/>
      <c r="CO111" s="242"/>
      <c r="CP111" s="242"/>
      <c r="CQ111" s="242"/>
      <c r="CR111" s="242"/>
      <c r="CS111" s="242"/>
      <c r="CT111" s="242"/>
      <c r="CU111" s="242"/>
      <c r="CV111" s="242"/>
      <c r="CW111" s="242"/>
      <c r="CX111" s="242"/>
      <c r="CY111" s="242"/>
      <c r="CZ111" s="242"/>
      <c r="DA111" s="242"/>
      <c r="DB111" s="242"/>
      <c r="DC111" s="242"/>
      <c r="DD111" s="242"/>
      <c r="DE111" s="242"/>
      <c r="DF111" s="242"/>
      <c r="DG111" s="242"/>
      <c r="DH111" s="242"/>
      <c r="DI111" s="242"/>
      <c r="DJ111" s="242"/>
    </row>
    <row r="112" spans="1:114" s="2" customFormat="1" ht="12.75" customHeight="1">
      <c r="A112" s="132"/>
      <c r="C112" s="10"/>
      <c r="D112" s="134">
        <v>1</v>
      </c>
      <c r="E112" s="134">
        <v>2</v>
      </c>
      <c r="F112" s="134">
        <v>3</v>
      </c>
      <c r="G112" s="134">
        <v>4</v>
      </c>
      <c r="H112" s="134">
        <v>5</v>
      </c>
      <c r="I112" s="134">
        <v>6</v>
      </c>
      <c r="J112" s="134">
        <v>7</v>
      </c>
      <c r="K112" s="134">
        <v>8</v>
      </c>
      <c r="L112" s="134">
        <v>9</v>
      </c>
      <c r="M112" s="134">
        <v>10</v>
      </c>
      <c r="N112" s="134">
        <v>11</v>
      </c>
      <c r="O112" s="134">
        <v>12</v>
      </c>
      <c r="P112" s="134">
        <v>13</v>
      </c>
      <c r="Q112" s="134">
        <v>14</v>
      </c>
      <c r="R112" s="134">
        <v>15</v>
      </c>
      <c r="S112" s="134">
        <v>16</v>
      </c>
      <c r="T112" s="134">
        <v>17</v>
      </c>
      <c r="U112" s="134">
        <v>18</v>
      </c>
      <c r="V112" s="134">
        <v>19</v>
      </c>
      <c r="W112" s="134">
        <v>20</v>
      </c>
      <c r="X112" s="134">
        <v>21</v>
      </c>
      <c r="Y112" s="134">
        <v>22</v>
      </c>
      <c r="Z112" s="134">
        <v>23</v>
      </c>
      <c r="AA112" s="134">
        <v>24</v>
      </c>
      <c r="AB112" s="134">
        <v>25</v>
      </c>
      <c r="AC112" s="136" t="s">
        <v>0</v>
      </c>
      <c r="AD112" s="134">
        <v>27</v>
      </c>
      <c r="AE112" s="134">
        <v>28</v>
      </c>
      <c r="AF112" s="134">
        <v>29</v>
      </c>
      <c r="AG112" s="134">
        <v>30</v>
      </c>
      <c r="AH112" s="134">
        <v>31</v>
      </c>
      <c r="AI112" s="134">
        <v>32</v>
      </c>
      <c r="AJ112" s="134">
        <v>33</v>
      </c>
      <c r="AK112" s="134">
        <v>34</v>
      </c>
      <c r="AL112" s="134">
        <v>35</v>
      </c>
      <c r="AM112" s="134">
        <v>36</v>
      </c>
      <c r="AN112" s="134">
        <v>37</v>
      </c>
      <c r="AO112" s="134">
        <v>38</v>
      </c>
      <c r="AP112" s="134">
        <v>39</v>
      </c>
      <c r="AQ112" s="134">
        <v>40</v>
      </c>
      <c r="AR112" s="134">
        <v>41</v>
      </c>
      <c r="AS112" s="134">
        <v>42</v>
      </c>
      <c r="AT112" s="134">
        <v>43</v>
      </c>
      <c r="AU112" s="134">
        <v>44</v>
      </c>
      <c r="AV112" s="134">
        <v>45</v>
      </c>
      <c r="AW112" s="134">
        <v>46</v>
      </c>
      <c r="AX112" s="134">
        <v>47</v>
      </c>
      <c r="AY112" s="134">
        <v>48</v>
      </c>
      <c r="AZ112" s="134">
        <v>49</v>
      </c>
      <c r="BA112" s="134">
        <v>50</v>
      </c>
      <c r="BB112" s="134">
        <v>51</v>
      </c>
      <c r="BC112" s="134">
        <v>52</v>
      </c>
      <c r="BD112" s="134">
        <v>53</v>
      </c>
      <c r="BE112" s="134">
        <v>54</v>
      </c>
      <c r="BF112" s="134">
        <v>55</v>
      </c>
      <c r="BG112" s="134">
        <v>56</v>
      </c>
      <c r="BH112" s="134">
        <v>57</v>
      </c>
      <c r="BI112" s="134">
        <v>58</v>
      </c>
      <c r="BJ112" s="134">
        <v>59</v>
      </c>
      <c r="BK112" s="134">
        <v>60</v>
      </c>
      <c r="BL112" s="134">
        <v>61</v>
      </c>
      <c r="BM112" s="134">
        <v>62</v>
      </c>
      <c r="BN112" s="134">
        <v>63</v>
      </c>
      <c r="BO112" s="134">
        <v>64</v>
      </c>
      <c r="BP112" s="134">
        <v>65</v>
      </c>
      <c r="BQ112" s="134">
        <v>66</v>
      </c>
      <c r="BR112" s="134">
        <v>67</v>
      </c>
      <c r="BS112" s="7">
        <v>68</v>
      </c>
      <c r="BT112" s="7">
        <v>69</v>
      </c>
      <c r="BU112" s="7">
        <v>70</v>
      </c>
      <c r="BV112" s="7">
        <v>71</v>
      </c>
      <c r="BW112" s="7">
        <v>72</v>
      </c>
      <c r="BX112" s="7">
        <v>73</v>
      </c>
      <c r="BY112" s="7">
        <v>74</v>
      </c>
      <c r="BZ112" s="7">
        <v>75</v>
      </c>
      <c r="CA112" s="2">
        <v>76</v>
      </c>
      <c r="CB112" s="2">
        <v>77</v>
      </c>
      <c r="CC112" s="2">
        <v>78</v>
      </c>
      <c r="CD112" s="2">
        <v>79</v>
      </c>
      <c r="CE112" s="2">
        <v>80</v>
      </c>
      <c r="CF112" s="2">
        <v>81</v>
      </c>
      <c r="CG112" s="2">
        <v>82</v>
      </c>
      <c r="CH112" s="2">
        <v>83</v>
      </c>
      <c r="CI112" s="2">
        <v>84</v>
      </c>
      <c r="CJ112" s="2">
        <v>85</v>
      </c>
      <c r="CK112" s="2">
        <v>86</v>
      </c>
      <c r="CL112" s="2">
        <v>87</v>
      </c>
      <c r="CM112" s="2">
        <v>88</v>
      </c>
      <c r="CN112" s="2">
        <v>89</v>
      </c>
      <c r="CO112" s="2">
        <v>90</v>
      </c>
      <c r="CP112" s="2">
        <v>91</v>
      </c>
      <c r="CQ112" s="2">
        <v>92</v>
      </c>
      <c r="CR112" s="2">
        <v>93</v>
      </c>
      <c r="CS112" s="2">
        <v>94</v>
      </c>
      <c r="CT112" s="2">
        <v>95</v>
      </c>
      <c r="CU112" s="2">
        <v>96</v>
      </c>
      <c r="CV112" s="2">
        <v>97</v>
      </c>
      <c r="CW112" s="2">
        <v>98</v>
      </c>
      <c r="CX112" s="2">
        <v>99</v>
      </c>
      <c r="CY112" s="2">
        <v>100</v>
      </c>
      <c r="CZ112" s="2">
        <v>101</v>
      </c>
      <c r="DA112" s="2">
        <v>102</v>
      </c>
      <c r="DB112" s="2">
        <v>103</v>
      </c>
      <c r="DC112" s="2">
        <v>104</v>
      </c>
      <c r="DD112" s="2">
        <v>105</v>
      </c>
      <c r="DE112" s="2">
        <v>106</v>
      </c>
      <c r="DF112" s="2">
        <v>107</v>
      </c>
      <c r="DG112" s="2">
        <v>108</v>
      </c>
      <c r="DH112" s="2">
        <v>109</v>
      </c>
      <c r="DI112" s="2">
        <v>110</v>
      </c>
      <c r="DJ112" s="2">
        <v>111</v>
      </c>
    </row>
    <row r="113" spans="1:114" s="2" customFormat="1" ht="12.75" customHeight="1">
      <c r="A113" s="132"/>
      <c r="C113" s="10"/>
      <c r="D113" s="134">
        <v>393</v>
      </c>
      <c r="E113" s="134">
        <v>390</v>
      </c>
      <c r="F113" s="134">
        <v>394</v>
      </c>
      <c r="G113" s="134">
        <v>391</v>
      </c>
      <c r="H113" s="135">
        <v>385</v>
      </c>
      <c r="I113" s="135">
        <v>385</v>
      </c>
      <c r="J113" s="134">
        <v>426</v>
      </c>
      <c r="K113" s="134">
        <v>388</v>
      </c>
      <c r="L113" s="135">
        <v>439</v>
      </c>
      <c r="M113" s="134">
        <v>389</v>
      </c>
      <c r="N113" s="134">
        <v>392</v>
      </c>
      <c r="O113" s="134">
        <v>389</v>
      </c>
      <c r="P113" s="135">
        <v>458</v>
      </c>
      <c r="Q113" s="134">
        <v>459</v>
      </c>
      <c r="R113" s="134">
        <v>459</v>
      </c>
      <c r="S113" s="134">
        <v>455</v>
      </c>
      <c r="T113" s="134">
        <v>454</v>
      </c>
      <c r="U113" s="134">
        <v>447</v>
      </c>
      <c r="V113" s="134">
        <v>437</v>
      </c>
      <c r="W113" s="134">
        <v>448</v>
      </c>
      <c r="X113" s="135">
        <v>449</v>
      </c>
      <c r="Y113" s="135">
        <v>464</v>
      </c>
      <c r="Z113" s="135">
        <v>464</v>
      </c>
      <c r="AA113" s="135">
        <v>464</v>
      </c>
      <c r="AB113" s="135">
        <v>464</v>
      </c>
      <c r="AC113" s="136" t="s">
        <v>2</v>
      </c>
      <c r="AD113" s="134" t="s">
        <v>3</v>
      </c>
      <c r="AE113" s="134" t="s">
        <v>4</v>
      </c>
      <c r="AF113" s="134" t="s">
        <v>4</v>
      </c>
      <c r="AG113" s="135">
        <v>456</v>
      </c>
      <c r="AH113" s="134">
        <v>607</v>
      </c>
      <c r="AI113" s="135">
        <v>576</v>
      </c>
      <c r="AJ113" s="135">
        <v>570</v>
      </c>
      <c r="AK113" s="135" t="s">
        <v>5</v>
      </c>
      <c r="AL113" s="135" t="s">
        <v>5</v>
      </c>
      <c r="AM113" s="134">
        <v>442</v>
      </c>
      <c r="AN113" s="134">
        <v>438</v>
      </c>
      <c r="AO113" s="133">
        <v>531</v>
      </c>
      <c r="AP113" s="133">
        <v>578</v>
      </c>
      <c r="AQ113" s="133">
        <v>395</v>
      </c>
      <c r="AR113" s="133">
        <v>395</v>
      </c>
      <c r="AS113" s="133">
        <v>590</v>
      </c>
      <c r="AT113" s="133">
        <v>537</v>
      </c>
      <c r="AU113" s="133">
        <v>641</v>
      </c>
      <c r="AV113" s="133">
        <v>472</v>
      </c>
      <c r="AW113" s="133">
        <v>406</v>
      </c>
      <c r="AX113" s="133">
        <v>511</v>
      </c>
      <c r="AY113" s="133">
        <v>425</v>
      </c>
      <c r="AZ113" s="133">
        <v>413</v>
      </c>
      <c r="BA113" s="133">
        <v>413</v>
      </c>
      <c r="BB113" s="133">
        <v>557</v>
      </c>
      <c r="BC113" s="133">
        <v>594</v>
      </c>
      <c r="BD113" s="133">
        <v>436</v>
      </c>
      <c r="BE113" s="133">
        <v>490</v>
      </c>
      <c r="BF113" s="133">
        <v>534</v>
      </c>
      <c r="BG113" s="133">
        <v>450</v>
      </c>
      <c r="BH113" s="187">
        <v>444</v>
      </c>
      <c r="BI113" s="133">
        <v>481</v>
      </c>
      <c r="BJ113" s="133">
        <v>520</v>
      </c>
      <c r="BK113" s="133">
        <v>446</v>
      </c>
      <c r="BL113" s="133">
        <v>617</v>
      </c>
      <c r="BM113" s="133">
        <v>568</v>
      </c>
      <c r="BN113" s="133">
        <v>487</v>
      </c>
      <c r="BO113" s="133">
        <v>572</v>
      </c>
      <c r="BP113" s="133">
        <v>640</v>
      </c>
      <c r="BQ113" s="133">
        <v>492</v>
      </c>
      <c r="BR113" s="133">
        <v>565</v>
      </c>
      <c r="BS113" s="7">
        <v>710</v>
      </c>
      <c r="BT113" s="7">
        <v>485</v>
      </c>
      <c r="BU113" s="7">
        <v>632</v>
      </c>
      <c r="BV113" s="7">
        <v>495</v>
      </c>
      <c r="BW113" s="7">
        <v>540</v>
      </c>
      <c r="BX113" s="7">
        <v>714</v>
      </c>
      <c r="BY113" s="7">
        <v>716</v>
      </c>
      <c r="BZ113" s="7">
        <v>717</v>
      </c>
      <c r="CA113" s="2">
        <v>505</v>
      </c>
      <c r="CB113" s="2">
        <v>556</v>
      </c>
      <c r="CC113" s="2">
        <v>549</v>
      </c>
      <c r="CD113" s="2">
        <v>589</v>
      </c>
      <c r="CE113" s="2">
        <v>522</v>
      </c>
      <c r="CF113" s="2">
        <v>494</v>
      </c>
      <c r="CG113" s="2">
        <v>533</v>
      </c>
      <c r="CH113" s="2">
        <v>636</v>
      </c>
      <c r="CI113" s="2">
        <v>575</v>
      </c>
      <c r="CJ113" s="2">
        <v>638</v>
      </c>
      <c r="CK113" s="2">
        <v>462</v>
      </c>
      <c r="CL113" s="2">
        <v>452</v>
      </c>
      <c r="CM113" s="2">
        <v>445</v>
      </c>
      <c r="CN113" s="2" t="s">
        <v>121</v>
      </c>
      <c r="CO113" s="2">
        <v>463</v>
      </c>
      <c r="CP113" s="2">
        <v>441</v>
      </c>
      <c r="CQ113" s="2" t="s">
        <v>120</v>
      </c>
      <c r="CR113" s="2">
        <v>525</v>
      </c>
      <c r="CS113" s="2">
        <v>712</v>
      </c>
      <c r="CT113" s="2">
        <v>593</v>
      </c>
      <c r="CU113" s="2">
        <v>650</v>
      </c>
      <c r="CV113" s="2">
        <v>532</v>
      </c>
      <c r="CW113" s="2">
        <v>715</v>
      </c>
      <c r="CX113" s="2">
        <v>504</v>
      </c>
      <c r="CY113" s="2">
        <v>513</v>
      </c>
      <c r="CZ113" s="2">
        <v>561</v>
      </c>
      <c r="DA113" s="2">
        <v>552</v>
      </c>
      <c r="DB113" s="2">
        <v>726</v>
      </c>
      <c r="DC113" s="2">
        <v>635</v>
      </c>
      <c r="DD113" s="2">
        <v>587</v>
      </c>
      <c r="DE113" s="2">
        <v>643</v>
      </c>
      <c r="DF113" s="2">
        <v>497</v>
      </c>
      <c r="DG113" s="2">
        <v>510</v>
      </c>
      <c r="DH113" s="2">
        <v>434</v>
      </c>
      <c r="DI113" s="2">
        <v>461</v>
      </c>
      <c r="DJ113" s="2">
        <v>435</v>
      </c>
    </row>
    <row r="114" spans="3:70" s="2" customFormat="1" ht="12.75" customHeight="1">
      <c r="C114" s="10"/>
      <c r="F114" s="2" t="s">
        <v>1</v>
      </c>
      <c r="H114" s="11" t="s">
        <v>6</v>
      </c>
      <c r="I114" s="11" t="s">
        <v>7</v>
      </c>
      <c r="M114" s="2">
        <v>-1</v>
      </c>
      <c r="O114" s="2">
        <v>-2</v>
      </c>
      <c r="Q114" s="2" t="s">
        <v>6</v>
      </c>
      <c r="R114" s="2" t="s">
        <v>7</v>
      </c>
      <c r="Y114" s="11" t="s">
        <v>6</v>
      </c>
      <c r="Z114" s="11" t="s">
        <v>7</v>
      </c>
      <c r="AA114" s="11" t="s">
        <v>8</v>
      </c>
      <c r="AB114" s="11" t="s">
        <v>9</v>
      </c>
      <c r="AC114" s="14"/>
      <c r="AD114" s="2" t="s">
        <v>10</v>
      </c>
      <c r="AE114" s="2" t="s">
        <v>11</v>
      </c>
      <c r="AF114" s="2" t="s">
        <v>12</v>
      </c>
      <c r="AK114" s="11" t="s">
        <v>6</v>
      </c>
      <c r="AL114" s="11" t="s">
        <v>7</v>
      </c>
      <c r="AO114" s="27"/>
      <c r="AP114" s="27"/>
      <c r="AQ114" s="24" t="s">
        <v>16</v>
      </c>
      <c r="AR114" s="24" t="s">
        <v>17</v>
      </c>
      <c r="AS114" s="27"/>
      <c r="AT114" s="27"/>
      <c r="AU114" s="27"/>
      <c r="AV114" s="27"/>
      <c r="AW114" s="24" t="s">
        <v>18</v>
      </c>
      <c r="AX114" s="27"/>
      <c r="AY114" s="27"/>
      <c r="AZ114" s="24" t="s">
        <v>6</v>
      </c>
      <c r="BA114" s="24" t="s">
        <v>7</v>
      </c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</row>
    <row r="115" spans="1:114" s="26" customFormat="1" ht="12" thickBot="1">
      <c r="A115" s="237"/>
      <c r="B115" s="238"/>
      <c r="C115" s="239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</row>
    <row r="116" spans="1:15" s="26" customFormat="1" ht="11.25">
      <c r="A116" s="138"/>
      <c r="B116" s="54"/>
      <c r="C116" s="56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</row>
    <row r="117" spans="1:15" s="2" customFormat="1" ht="26.25">
      <c r="A117" s="3" t="s">
        <v>34</v>
      </c>
      <c r="C117" s="10"/>
      <c r="N117" s="137" t="s">
        <v>33</v>
      </c>
      <c r="O117" s="12"/>
    </row>
    <row r="118" spans="1:3" s="2" customFormat="1" ht="12.75" customHeight="1">
      <c r="A118" s="7"/>
      <c r="B118" s="7"/>
      <c r="C118" s="10"/>
    </row>
    <row r="119" spans="1:78" s="2" customFormat="1" ht="12.75" customHeight="1">
      <c r="A119" s="112" t="s">
        <v>55</v>
      </c>
      <c r="B119" s="73" t="s">
        <v>14</v>
      </c>
      <c r="C119" s="113" t="s">
        <v>37</v>
      </c>
      <c r="D119" s="39">
        <v>13</v>
      </c>
      <c r="E119" s="114">
        <v>21</v>
      </c>
      <c r="F119" s="39">
        <v>14</v>
      </c>
      <c r="G119" s="42">
        <v>10</v>
      </c>
      <c r="H119" s="42">
        <v>13</v>
      </c>
      <c r="I119" s="42">
        <v>15</v>
      </c>
      <c r="J119" s="42">
        <v>11</v>
      </c>
      <c r="K119" s="115">
        <v>15</v>
      </c>
      <c r="L119" s="115">
        <v>11</v>
      </c>
      <c r="M119" s="42">
        <v>12</v>
      </c>
      <c r="N119" s="42">
        <v>11</v>
      </c>
      <c r="O119" s="42">
        <v>28</v>
      </c>
      <c r="P119" s="144">
        <v>16</v>
      </c>
      <c r="Q119" s="144">
        <v>8</v>
      </c>
      <c r="R119" s="144">
        <v>9</v>
      </c>
      <c r="S119" s="144">
        <v>8</v>
      </c>
      <c r="T119" s="144">
        <v>11</v>
      </c>
      <c r="U119" s="148">
        <v>24</v>
      </c>
      <c r="V119" s="144">
        <v>16</v>
      </c>
      <c r="W119" s="144">
        <v>20</v>
      </c>
      <c r="X119" s="148">
        <v>29</v>
      </c>
      <c r="Y119" s="144">
        <v>12</v>
      </c>
      <c r="Z119" s="148">
        <v>13</v>
      </c>
      <c r="AA119" s="148">
        <v>15</v>
      </c>
      <c r="AB119" s="148">
        <v>15</v>
      </c>
      <c r="AC119" s="148">
        <v>11</v>
      </c>
      <c r="AD119" s="148">
        <v>11</v>
      </c>
      <c r="AE119" s="144">
        <v>19</v>
      </c>
      <c r="AF119" s="148">
        <v>22</v>
      </c>
      <c r="AG119" s="144">
        <v>14</v>
      </c>
      <c r="AH119" s="144">
        <v>14</v>
      </c>
      <c r="AI119" s="148">
        <v>15</v>
      </c>
      <c r="AJ119" s="144">
        <v>20</v>
      </c>
      <c r="AK119" s="149">
        <v>36</v>
      </c>
      <c r="AL119" s="148">
        <v>37</v>
      </c>
      <c r="AM119" s="144">
        <v>12</v>
      </c>
      <c r="AN119" s="147">
        <v>8</v>
      </c>
      <c r="AO119" s="121">
        <v>11</v>
      </c>
      <c r="AP119" s="121">
        <v>8</v>
      </c>
      <c r="AQ119" s="121">
        <v>15</v>
      </c>
      <c r="AR119" s="121">
        <v>15</v>
      </c>
      <c r="AS119" s="24">
        <v>8</v>
      </c>
      <c r="AT119" s="24">
        <v>11</v>
      </c>
      <c r="AU119" s="24">
        <v>10</v>
      </c>
      <c r="AV119" s="24">
        <v>8</v>
      </c>
      <c r="AW119" s="24">
        <v>9</v>
      </c>
      <c r="AX119" s="360">
        <v>9</v>
      </c>
      <c r="AY119" s="53">
        <v>12</v>
      </c>
      <c r="AZ119" s="53">
        <v>23</v>
      </c>
      <c r="BA119" s="53">
        <v>25</v>
      </c>
      <c r="BB119" s="53">
        <v>15</v>
      </c>
      <c r="BC119" s="53">
        <v>10</v>
      </c>
      <c r="BD119" s="53">
        <v>12</v>
      </c>
      <c r="BE119" s="53">
        <v>12</v>
      </c>
      <c r="BF119" s="19">
        <v>14</v>
      </c>
      <c r="BG119" s="2">
        <v>8</v>
      </c>
      <c r="BH119" s="19">
        <v>11</v>
      </c>
      <c r="BI119" s="2">
        <v>25</v>
      </c>
      <c r="BJ119" s="2">
        <v>20</v>
      </c>
      <c r="BK119" s="19">
        <v>14</v>
      </c>
      <c r="BL119" s="24">
        <v>13</v>
      </c>
      <c r="BM119" s="24">
        <v>11</v>
      </c>
      <c r="BN119" s="24">
        <v>12</v>
      </c>
      <c r="BO119" s="119">
        <v>11</v>
      </c>
      <c r="BP119" s="24">
        <v>11</v>
      </c>
      <c r="BQ119" s="24">
        <v>12</v>
      </c>
      <c r="BR119" s="24">
        <v>11</v>
      </c>
      <c r="BS119" s="7"/>
      <c r="BT119" s="7"/>
      <c r="BU119" s="7"/>
      <c r="BV119" s="7"/>
      <c r="BW119" s="7"/>
      <c r="BX119" s="7"/>
      <c r="BY119" s="7"/>
      <c r="BZ119" s="7"/>
    </row>
    <row r="120" spans="1:78" s="2" customFormat="1" ht="12.75" customHeight="1">
      <c r="A120" s="112">
        <v>210088</v>
      </c>
      <c r="B120" s="268" t="s">
        <v>95</v>
      </c>
      <c r="C120" s="267" t="s">
        <v>138</v>
      </c>
      <c r="D120" s="39">
        <v>13</v>
      </c>
      <c r="E120" s="115">
        <v>22</v>
      </c>
      <c r="F120" s="39">
        <v>14</v>
      </c>
      <c r="G120" s="42">
        <v>10</v>
      </c>
      <c r="H120" s="42">
        <v>13</v>
      </c>
      <c r="I120" s="42">
        <v>15</v>
      </c>
      <c r="J120" s="42">
        <v>11</v>
      </c>
      <c r="K120" s="115">
        <v>15</v>
      </c>
      <c r="L120" s="115">
        <v>11</v>
      </c>
      <c r="M120" s="42">
        <v>12</v>
      </c>
      <c r="N120" s="42">
        <v>11</v>
      </c>
      <c r="O120" s="42">
        <v>28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S120" s="7"/>
      <c r="BT120" s="7"/>
      <c r="BU120" s="7"/>
      <c r="BV120" s="7"/>
      <c r="BW120" s="7"/>
      <c r="BX120" s="7"/>
      <c r="BY120" s="7"/>
      <c r="BZ120" s="7"/>
    </row>
    <row r="121" spans="1:37" s="2" customFormat="1" ht="12.75" customHeight="1">
      <c r="A121" s="112" t="s">
        <v>56</v>
      </c>
      <c r="B121" s="73" t="s">
        <v>28</v>
      </c>
      <c r="C121" s="116" t="s">
        <v>117</v>
      </c>
      <c r="D121" s="39">
        <v>13</v>
      </c>
      <c r="E121" s="42">
        <v>23</v>
      </c>
      <c r="F121" s="39">
        <v>14</v>
      </c>
      <c r="G121" s="42">
        <v>10</v>
      </c>
      <c r="H121" s="42">
        <v>13</v>
      </c>
      <c r="I121" s="115">
        <v>14</v>
      </c>
      <c r="J121" s="42">
        <v>11</v>
      </c>
      <c r="K121" s="42">
        <v>14</v>
      </c>
      <c r="L121" s="39">
        <v>12</v>
      </c>
      <c r="M121" s="42">
        <v>12</v>
      </c>
      <c r="N121" s="42">
        <v>11</v>
      </c>
      <c r="O121" s="42">
        <v>28</v>
      </c>
      <c r="P121" s="115">
        <v>15</v>
      </c>
      <c r="Q121" s="42">
        <v>8</v>
      </c>
      <c r="R121" s="42">
        <v>9</v>
      </c>
      <c r="S121" s="42">
        <v>8</v>
      </c>
      <c r="T121" s="39">
        <v>11</v>
      </c>
      <c r="U121" s="42">
        <v>23</v>
      </c>
      <c r="V121" s="42">
        <v>16</v>
      </c>
      <c r="W121" s="42">
        <v>20</v>
      </c>
      <c r="X121" s="42">
        <v>28</v>
      </c>
      <c r="Y121" s="42">
        <v>12</v>
      </c>
      <c r="Z121" s="42">
        <v>14</v>
      </c>
      <c r="AA121" s="42">
        <v>14</v>
      </c>
      <c r="AB121" s="42">
        <v>16</v>
      </c>
      <c r="AK121" s="7"/>
    </row>
    <row r="122" spans="1:70" s="121" customFormat="1" ht="12.75" customHeight="1">
      <c r="A122" s="117" t="s">
        <v>78</v>
      </c>
      <c r="B122" s="118" t="s">
        <v>14</v>
      </c>
      <c r="C122" s="101" t="s">
        <v>36</v>
      </c>
      <c r="D122" s="24">
        <v>13</v>
      </c>
      <c r="E122" s="24">
        <v>23</v>
      </c>
      <c r="F122" s="24">
        <v>14</v>
      </c>
      <c r="G122" s="24">
        <v>10</v>
      </c>
      <c r="H122" s="24">
        <v>13</v>
      </c>
      <c r="I122" s="24">
        <v>15</v>
      </c>
      <c r="J122" s="24">
        <v>11</v>
      </c>
      <c r="K122" s="24">
        <v>14</v>
      </c>
      <c r="L122" s="119">
        <v>11</v>
      </c>
      <c r="M122" s="24">
        <v>12</v>
      </c>
      <c r="N122" s="24">
        <v>11</v>
      </c>
      <c r="O122" s="24">
        <v>28</v>
      </c>
      <c r="P122" s="24">
        <v>16</v>
      </c>
      <c r="Q122" s="24">
        <v>8</v>
      </c>
      <c r="R122" s="24">
        <v>9</v>
      </c>
      <c r="S122" s="24">
        <v>8</v>
      </c>
      <c r="T122" s="24">
        <v>11</v>
      </c>
      <c r="U122" s="24">
        <v>23</v>
      </c>
      <c r="V122" s="24">
        <v>16</v>
      </c>
      <c r="W122" s="24">
        <v>20</v>
      </c>
      <c r="X122" s="24">
        <v>28</v>
      </c>
      <c r="Y122" s="24">
        <v>12</v>
      </c>
      <c r="Z122" s="24">
        <v>14</v>
      </c>
      <c r="AA122" s="24">
        <v>14</v>
      </c>
      <c r="AB122" s="24">
        <v>16</v>
      </c>
      <c r="AC122" s="24">
        <v>10</v>
      </c>
      <c r="AD122" s="24">
        <v>10</v>
      </c>
      <c r="AE122" s="24">
        <v>19</v>
      </c>
      <c r="AF122" s="24">
        <v>21</v>
      </c>
      <c r="AG122" s="24">
        <v>14</v>
      </c>
      <c r="AH122" s="24">
        <v>14</v>
      </c>
      <c r="AI122" s="24">
        <v>16</v>
      </c>
      <c r="AJ122" s="119">
        <v>19</v>
      </c>
      <c r="AK122" s="119">
        <v>35</v>
      </c>
      <c r="AL122" s="120">
        <v>36</v>
      </c>
      <c r="AM122" s="24">
        <v>12</v>
      </c>
      <c r="AN122" s="24">
        <v>10</v>
      </c>
      <c r="AO122" s="121">
        <v>11</v>
      </c>
      <c r="AP122" s="121">
        <v>8</v>
      </c>
      <c r="AQ122" s="121">
        <v>15</v>
      </c>
      <c r="AR122" s="121">
        <v>15</v>
      </c>
      <c r="AS122" s="24">
        <v>8</v>
      </c>
      <c r="AT122" s="24">
        <v>11</v>
      </c>
      <c r="AU122" s="24">
        <v>10</v>
      </c>
      <c r="AV122" s="24">
        <v>8</v>
      </c>
      <c r="AW122" s="24">
        <v>9</v>
      </c>
      <c r="AX122" s="121">
        <v>10</v>
      </c>
      <c r="AY122" s="121">
        <v>12</v>
      </c>
      <c r="AZ122" s="120">
        <v>19</v>
      </c>
      <c r="BA122" s="120">
        <v>23</v>
      </c>
      <c r="BB122" s="24">
        <v>15</v>
      </c>
      <c r="BC122" s="24">
        <v>10</v>
      </c>
      <c r="BD122" s="24">
        <v>12</v>
      </c>
      <c r="BE122" s="24">
        <v>12</v>
      </c>
      <c r="BF122" s="24">
        <v>17</v>
      </c>
      <c r="BG122" s="24">
        <v>8</v>
      </c>
      <c r="BH122" s="121">
        <v>13</v>
      </c>
      <c r="BI122" s="119">
        <v>24</v>
      </c>
      <c r="BJ122" s="119">
        <v>21</v>
      </c>
      <c r="BK122" s="121">
        <v>12</v>
      </c>
      <c r="BL122" s="24">
        <v>13</v>
      </c>
      <c r="BM122" s="24">
        <v>11</v>
      </c>
      <c r="BN122" s="24">
        <v>12</v>
      </c>
      <c r="BO122" s="24">
        <v>10</v>
      </c>
      <c r="BP122" s="24">
        <v>11</v>
      </c>
      <c r="BQ122" s="24">
        <v>12</v>
      </c>
      <c r="BR122" s="24">
        <v>11</v>
      </c>
    </row>
    <row r="123" spans="1:62" s="2" customFormat="1" ht="12.75" customHeight="1">
      <c r="A123" s="122" t="s">
        <v>87</v>
      </c>
      <c r="B123" s="123" t="s">
        <v>28</v>
      </c>
      <c r="C123" s="113" t="s">
        <v>37</v>
      </c>
      <c r="D123" s="39">
        <v>13</v>
      </c>
      <c r="E123" s="42">
        <v>23</v>
      </c>
      <c r="F123" s="39">
        <v>14</v>
      </c>
      <c r="G123" s="42">
        <v>10</v>
      </c>
      <c r="H123" s="42">
        <v>13</v>
      </c>
      <c r="I123" s="42">
        <v>15</v>
      </c>
      <c r="J123" s="42">
        <v>11</v>
      </c>
      <c r="K123" s="42">
        <v>14</v>
      </c>
      <c r="L123" s="39">
        <v>12</v>
      </c>
      <c r="M123" s="42">
        <v>12</v>
      </c>
      <c r="N123" s="42">
        <v>11</v>
      </c>
      <c r="O123" s="42">
        <v>28</v>
      </c>
      <c r="P123" s="115">
        <v>15</v>
      </c>
      <c r="Q123" s="42">
        <v>8</v>
      </c>
      <c r="R123" s="42">
        <v>9</v>
      </c>
      <c r="S123" s="42">
        <v>8</v>
      </c>
      <c r="T123" s="39">
        <v>11</v>
      </c>
      <c r="U123" s="42">
        <v>23</v>
      </c>
      <c r="V123" s="42">
        <v>16</v>
      </c>
      <c r="W123" s="42">
        <v>20</v>
      </c>
      <c r="X123" s="42">
        <v>28</v>
      </c>
      <c r="Y123" s="42">
        <v>12</v>
      </c>
      <c r="Z123" s="42">
        <v>14</v>
      </c>
      <c r="AA123" s="42">
        <v>14</v>
      </c>
      <c r="AB123" s="42">
        <v>16</v>
      </c>
      <c r="AC123" s="42">
        <v>10</v>
      </c>
      <c r="AD123" s="42">
        <v>10</v>
      </c>
      <c r="AE123" s="39">
        <v>19</v>
      </c>
      <c r="AF123" s="42">
        <v>21</v>
      </c>
      <c r="AG123" s="42">
        <v>14</v>
      </c>
      <c r="AH123" s="42">
        <v>14</v>
      </c>
      <c r="AI123" s="42">
        <v>16</v>
      </c>
      <c r="AJ123" s="42">
        <v>20</v>
      </c>
      <c r="AK123" s="115">
        <v>35</v>
      </c>
      <c r="AL123" s="42">
        <v>38</v>
      </c>
      <c r="AM123" s="39">
        <v>12</v>
      </c>
      <c r="AN123" s="42">
        <v>10</v>
      </c>
      <c r="BI123" s="7"/>
      <c r="BJ123" s="7"/>
    </row>
    <row r="124" spans="1:70" s="2" customFormat="1" ht="12.75" customHeight="1">
      <c r="A124" s="112" t="s">
        <v>57</v>
      </c>
      <c r="B124" s="124" t="s">
        <v>28</v>
      </c>
      <c r="C124" s="74" t="s">
        <v>118</v>
      </c>
      <c r="D124" s="39">
        <v>13</v>
      </c>
      <c r="E124" s="42">
        <v>23</v>
      </c>
      <c r="F124" s="39">
        <v>14</v>
      </c>
      <c r="G124" s="42">
        <v>10</v>
      </c>
      <c r="H124" s="42">
        <v>13</v>
      </c>
      <c r="I124" s="42">
        <v>15</v>
      </c>
      <c r="J124" s="42">
        <v>11</v>
      </c>
      <c r="K124" s="42">
        <v>14</v>
      </c>
      <c r="L124" s="39">
        <v>12</v>
      </c>
      <c r="M124" s="42">
        <v>12</v>
      </c>
      <c r="N124" s="42">
        <v>11</v>
      </c>
      <c r="O124" s="42">
        <v>28</v>
      </c>
      <c r="P124" s="42">
        <v>16</v>
      </c>
      <c r="Q124" s="42">
        <v>8</v>
      </c>
      <c r="R124" s="42">
        <v>9</v>
      </c>
      <c r="S124" s="42">
        <v>8</v>
      </c>
      <c r="T124" s="39">
        <v>11</v>
      </c>
      <c r="U124" s="42">
        <v>23</v>
      </c>
      <c r="V124" s="42">
        <v>16</v>
      </c>
      <c r="W124" s="42">
        <v>20</v>
      </c>
      <c r="X124" s="42">
        <v>28</v>
      </c>
      <c r="Y124" s="42">
        <v>12</v>
      </c>
      <c r="Z124" s="42">
        <v>14</v>
      </c>
      <c r="AA124" s="42">
        <v>14</v>
      </c>
      <c r="AB124" s="42">
        <v>16</v>
      </c>
      <c r="AC124" s="42">
        <v>10</v>
      </c>
      <c r="AD124" s="42">
        <v>10</v>
      </c>
      <c r="AE124" s="39">
        <v>19</v>
      </c>
      <c r="AF124" s="42">
        <v>21</v>
      </c>
      <c r="AG124" s="42">
        <v>14</v>
      </c>
      <c r="AH124" s="42">
        <v>14</v>
      </c>
      <c r="AI124" s="42">
        <v>16</v>
      </c>
      <c r="AJ124" s="42">
        <v>20</v>
      </c>
      <c r="AK124" s="115">
        <v>35</v>
      </c>
      <c r="AL124" s="115">
        <v>37</v>
      </c>
      <c r="AM124" s="39">
        <v>12</v>
      </c>
      <c r="AN124" s="42">
        <v>10</v>
      </c>
      <c r="AO124" s="24">
        <v>11</v>
      </c>
      <c r="AP124" s="53">
        <v>8</v>
      </c>
      <c r="AQ124" s="53">
        <v>15</v>
      </c>
      <c r="AR124" s="53">
        <v>15</v>
      </c>
      <c r="AS124" s="53">
        <v>8</v>
      </c>
      <c r="AT124" s="53">
        <v>11</v>
      </c>
      <c r="AU124" s="53">
        <v>10</v>
      </c>
      <c r="AV124" s="53">
        <v>8</v>
      </c>
      <c r="AW124" s="53">
        <v>9</v>
      </c>
      <c r="AX124" s="53">
        <v>10</v>
      </c>
      <c r="AY124" s="53">
        <v>12</v>
      </c>
      <c r="AZ124" s="53">
        <v>23</v>
      </c>
      <c r="BA124" s="53">
        <v>25</v>
      </c>
      <c r="BB124" s="53">
        <v>15</v>
      </c>
      <c r="BC124" s="53">
        <v>10</v>
      </c>
      <c r="BD124" s="53">
        <v>12</v>
      </c>
      <c r="BE124" s="53">
        <v>12</v>
      </c>
      <c r="BF124" s="53">
        <v>17</v>
      </c>
      <c r="BG124" s="53">
        <v>8</v>
      </c>
      <c r="BH124" s="53">
        <v>13</v>
      </c>
      <c r="BI124" s="119">
        <v>24</v>
      </c>
      <c r="BJ124" s="119">
        <v>21</v>
      </c>
      <c r="BK124" s="53">
        <v>12</v>
      </c>
      <c r="BL124" s="53">
        <v>13</v>
      </c>
      <c r="BM124" s="53">
        <v>11</v>
      </c>
      <c r="BN124" s="53">
        <v>12</v>
      </c>
      <c r="BO124" s="53">
        <v>10</v>
      </c>
      <c r="BP124" s="53">
        <v>11</v>
      </c>
      <c r="BQ124" s="53">
        <v>12</v>
      </c>
      <c r="BR124" s="53">
        <v>11</v>
      </c>
    </row>
    <row r="125" spans="1:53" s="2" customFormat="1" ht="12.75" customHeight="1">
      <c r="A125" s="112" t="s">
        <v>58</v>
      </c>
      <c r="B125" s="73" t="s">
        <v>14</v>
      </c>
      <c r="C125" s="74" t="s">
        <v>117</v>
      </c>
      <c r="D125" s="39">
        <v>13</v>
      </c>
      <c r="E125" s="42">
        <v>23</v>
      </c>
      <c r="F125" s="39">
        <v>14</v>
      </c>
      <c r="G125" s="42">
        <v>10</v>
      </c>
      <c r="H125" s="42">
        <v>13</v>
      </c>
      <c r="I125" s="42">
        <v>15</v>
      </c>
      <c r="J125" s="42">
        <v>11</v>
      </c>
      <c r="K125" s="42">
        <v>14</v>
      </c>
      <c r="L125" s="39">
        <v>12</v>
      </c>
      <c r="M125" s="42">
        <v>12</v>
      </c>
      <c r="N125" s="42">
        <v>11</v>
      </c>
      <c r="O125" s="42">
        <v>28</v>
      </c>
      <c r="P125" s="42">
        <v>16</v>
      </c>
      <c r="Q125" s="42">
        <v>8</v>
      </c>
      <c r="R125" s="42">
        <v>9</v>
      </c>
      <c r="S125" s="42">
        <v>8</v>
      </c>
      <c r="T125" s="39">
        <v>11</v>
      </c>
      <c r="U125" s="42">
        <v>23</v>
      </c>
      <c r="V125" s="42">
        <v>16</v>
      </c>
      <c r="W125" s="42">
        <v>20</v>
      </c>
      <c r="X125" s="42">
        <v>28</v>
      </c>
      <c r="Y125" s="42">
        <v>12</v>
      </c>
      <c r="Z125" s="42">
        <v>14</v>
      </c>
      <c r="AA125" s="42">
        <v>14</v>
      </c>
      <c r="AB125" s="42">
        <v>16</v>
      </c>
      <c r="AC125" s="42">
        <v>10</v>
      </c>
      <c r="AD125" s="42">
        <v>10</v>
      </c>
      <c r="AE125" s="39">
        <v>19</v>
      </c>
      <c r="AF125" s="42">
        <v>21</v>
      </c>
      <c r="AG125" s="42">
        <v>14</v>
      </c>
      <c r="AH125" s="42">
        <v>14</v>
      </c>
      <c r="AI125" s="42">
        <v>16</v>
      </c>
      <c r="AJ125" s="42">
        <v>20</v>
      </c>
      <c r="AK125" s="42">
        <v>36</v>
      </c>
      <c r="AL125" s="42">
        <v>38</v>
      </c>
      <c r="AM125" s="39">
        <v>12</v>
      </c>
      <c r="AN125" s="42">
        <v>10</v>
      </c>
      <c r="AZ125" s="7"/>
      <c r="BA125" s="7"/>
    </row>
    <row r="126" spans="1:53" s="4" customFormat="1" ht="12">
      <c r="A126" s="178" t="s">
        <v>99</v>
      </c>
      <c r="B126" s="144" t="s">
        <v>14</v>
      </c>
      <c r="C126" s="165"/>
      <c r="D126" s="144">
        <v>13</v>
      </c>
      <c r="E126" s="144">
        <v>23</v>
      </c>
      <c r="F126" s="144">
        <v>14</v>
      </c>
      <c r="G126" s="144">
        <v>10</v>
      </c>
      <c r="H126" s="144">
        <v>13</v>
      </c>
      <c r="I126" s="144">
        <v>15</v>
      </c>
      <c r="J126" s="144">
        <v>11</v>
      </c>
      <c r="K126" s="144">
        <v>14</v>
      </c>
      <c r="L126" s="144">
        <v>12</v>
      </c>
      <c r="M126" s="144">
        <v>12</v>
      </c>
      <c r="N126" s="144">
        <v>11</v>
      </c>
      <c r="O126" s="144">
        <v>28</v>
      </c>
      <c r="P126" s="144">
        <v>16</v>
      </c>
      <c r="Q126" s="144">
        <v>8</v>
      </c>
      <c r="R126" s="144">
        <v>9</v>
      </c>
      <c r="S126" s="144">
        <v>8</v>
      </c>
      <c r="T126" s="144">
        <v>11</v>
      </c>
      <c r="U126" s="144">
        <v>23</v>
      </c>
      <c r="V126" s="144">
        <v>16</v>
      </c>
      <c r="W126" s="144">
        <v>20</v>
      </c>
      <c r="X126" s="148">
        <v>29</v>
      </c>
      <c r="Y126" s="144">
        <v>12</v>
      </c>
      <c r="Z126" s="144">
        <v>14</v>
      </c>
      <c r="AA126" s="144">
        <v>14</v>
      </c>
      <c r="AB126" s="144">
        <v>16</v>
      </c>
      <c r="AC126" s="149">
        <v>10</v>
      </c>
      <c r="AD126" s="149">
        <v>10</v>
      </c>
      <c r="AE126" s="149">
        <v>19</v>
      </c>
      <c r="AF126" s="149">
        <v>21</v>
      </c>
      <c r="AG126" s="149">
        <v>14</v>
      </c>
      <c r="AH126" s="149">
        <v>14</v>
      </c>
      <c r="AI126" s="149">
        <v>16</v>
      </c>
      <c r="AJ126" s="148">
        <v>19</v>
      </c>
      <c r="AK126" s="149">
        <v>36</v>
      </c>
      <c r="AL126" s="147">
        <v>40</v>
      </c>
      <c r="AM126" s="149">
        <v>12</v>
      </c>
      <c r="AN126" s="149">
        <v>10</v>
      </c>
      <c r="AZ126" s="203"/>
      <c r="BA126" s="203"/>
    </row>
    <row r="127" spans="1:70" s="2" customFormat="1" ht="12.75" customHeight="1">
      <c r="A127" s="192">
        <v>176554</v>
      </c>
      <c r="B127" s="152" t="s">
        <v>28</v>
      </c>
      <c r="C127" s="191" t="s">
        <v>37</v>
      </c>
      <c r="D127" s="144">
        <v>13</v>
      </c>
      <c r="E127" s="144">
        <v>23</v>
      </c>
      <c r="F127" s="144">
        <v>14</v>
      </c>
      <c r="G127" s="144">
        <v>10</v>
      </c>
      <c r="H127" s="144">
        <v>13</v>
      </c>
      <c r="I127" s="144">
        <v>15</v>
      </c>
      <c r="J127" s="144">
        <v>11</v>
      </c>
      <c r="K127" s="144">
        <v>14</v>
      </c>
      <c r="L127" s="144">
        <v>12</v>
      </c>
      <c r="M127" s="144">
        <v>12</v>
      </c>
      <c r="N127" s="144">
        <v>11</v>
      </c>
      <c r="O127" s="144">
        <v>28</v>
      </c>
      <c r="P127" s="144">
        <v>16</v>
      </c>
      <c r="Q127" s="144">
        <v>8</v>
      </c>
      <c r="R127" s="144">
        <v>9</v>
      </c>
      <c r="S127" s="144">
        <v>8</v>
      </c>
      <c r="T127" s="144">
        <v>11</v>
      </c>
      <c r="U127" s="144">
        <v>23</v>
      </c>
      <c r="V127" s="144">
        <v>16</v>
      </c>
      <c r="W127" s="144">
        <v>20</v>
      </c>
      <c r="X127" s="148">
        <v>29</v>
      </c>
      <c r="Y127" s="144">
        <v>12</v>
      </c>
      <c r="Z127" s="144">
        <v>14</v>
      </c>
      <c r="AA127" s="144">
        <v>14</v>
      </c>
      <c r="AB127" s="144">
        <v>16</v>
      </c>
      <c r="AC127" s="144">
        <v>10</v>
      </c>
      <c r="AD127" s="144">
        <v>10</v>
      </c>
      <c r="AE127" s="144">
        <v>19</v>
      </c>
      <c r="AF127" s="144">
        <v>21</v>
      </c>
      <c r="AG127" s="144">
        <v>14</v>
      </c>
      <c r="AH127" s="144">
        <v>14</v>
      </c>
      <c r="AI127" s="144">
        <v>16</v>
      </c>
      <c r="AJ127" s="148">
        <v>19</v>
      </c>
      <c r="AK127" s="144">
        <v>36</v>
      </c>
      <c r="AL127" s="147">
        <v>42</v>
      </c>
      <c r="AM127" s="144">
        <v>12</v>
      </c>
      <c r="AN127" s="144">
        <v>10</v>
      </c>
      <c r="AO127" s="144">
        <v>11</v>
      </c>
      <c r="AP127" s="144">
        <v>8</v>
      </c>
      <c r="AQ127" s="144">
        <v>15</v>
      </c>
      <c r="AR127" s="144">
        <v>15</v>
      </c>
      <c r="AS127" s="144">
        <v>8</v>
      </c>
      <c r="AT127" s="144">
        <v>11</v>
      </c>
      <c r="AU127" s="144">
        <v>10</v>
      </c>
      <c r="AV127" s="144">
        <v>8</v>
      </c>
      <c r="AW127" s="144">
        <v>9</v>
      </c>
      <c r="AX127" s="148">
        <v>9</v>
      </c>
      <c r="AY127" s="144">
        <v>12</v>
      </c>
      <c r="AZ127" s="149">
        <v>23</v>
      </c>
      <c r="BA127" s="149">
        <v>25</v>
      </c>
      <c r="BB127" s="144">
        <v>15</v>
      </c>
      <c r="BC127" s="144">
        <v>10</v>
      </c>
      <c r="BD127" s="144">
        <v>12</v>
      </c>
      <c r="BE127" s="144">
        <v>12</v>
      </c>
      <c r="BF127" s="144">
        <v>17</v>
      </c>
      <c r="BG127" s="144">
        <v>8</v>
      </c>
      <c r="BH127" s="144">
        <v>13</v>
      </c>
      <c r="BI127" s="148">
        <v>26</v>
      </c>
      <c r="BJ127" s="144">
        <v>20</v>
      </c>
      <c r="BK127" s="144">
        <v>12</v>
      </c>
      <c r="BL127" s="144">
        <v>13</v>
      </c>
      <c r="BM127" s="144">
        <v>11</v>
      </c>
      <c r="BN127" s="144">
        <v>12</v>
      </c>
      <c r="BO127" s="144">
        <v>10</v>
      </c>
      <c r="BP127" s="144">
        <v>11</v>
      </c>
      <c r="BQ127" s="144">
        <v>12</v>
      </c>
      <c r="BR127" s="144">
        <v>11</v>
      </c>
    </row>
    <row r="128" spans="1:70" s="2" customFormat="1" ht="12">
      <c r="A128" s="125">
        <v>150722</v>
      </c>
      <c r="B128" s="73" t="s">
        <v>14</v>
      </c>
      <c r="C128" s="10" t="s">
        <v>37</v>
      </c>
      <c r="D128" s="144">
        <v>13</v>
      </c>
      <c r="E128" s="144">
        <v>23</v>
      </c>
      <c r="F128" s="144">
        <v>14</v>
      </c>
      <c r="G128" s="144">
        <v>10</v>
      </c>
      <c r="H128" s="144">
        <v>13</v>
      </c>
      <c r="I128" s="144">
        <v>15</v>
      </c>
      <c r="J128" s="144">
        <v>11</v>
      </c>
      <c r="K128" s="144">
        <v>14</v>
      </c>
      <c r="L128" s="144">
        <v>12</v>
      </c>
      <c r="M128" s="144">
        <v>12</v>
      </c>
      <c r="N128" s="144">
        <v>11</v>
      </c>
      <c r="O128" s="144">
        <v>28</v>
      </c>
      <c r="P128" s="144">
        <v>16</v>
      </c>
      <c r="Q128" s="144">
        <v>8</v>
      </c>
      <c r="R128" s="144">
        <v>9</v>
      </c>
      <c r="S128" s="144">
        <v>8</v>
      </c>
      <c r="T128" s="144">
        <v>11</v>
      </c>
      <c r="U128" s="144">
        <v>23</v>
      </c>
      <c r="V128" s="144">
        <v>16</v>
      </c>
      <c r="W128" s="144">
        <v>20</v>
      </c>
      <c r="X128" s="148">
        <v>29</v>
      </c>
      <c r="Y128" s="144">
        <v>12</v>
      </c>
      <c r="Z128" s="144">
        <v>14</v>
      </c>
      <c r="AA128" s="144">
        <v>14</v>
      </c>
      <c r="AB128" s="144">
        <v>16</v>
      </c>
      <c r="AC128" s="144">
        <v>10</v>
      </c>
      <c r="AD128" s="144">
        <v>10</v>
      </c>
      <c r="AE128" s="144">
        <v>19</v>
      </c>
      <c r="AF128" s="144">
        <v>21</v>
      </c>
      <c r="AG128" s="144">
        <v>14</v>
      </c>
      <c r="AH128" s="149">
        <v>14</v>
      </c>
      <c r="AI128" s="149">
        <v>16</v>
      </c>
      <c r="AJ128" s="148">
        <v>19</v>
      </c>
      <c r="AK128" s="149">
        <v>36</v>
      </c>
      <c r="AL128" s="147">
        <v>40</v>
      </c>
      <c r="AM128" s="149">
        <v>12</v>
      </c>
      <c r="AN128" s="149">
        <v>10</v>
      </c>
      <c r="AO128" s="24">
        <v>11</v>
      </c>
      <c r="AP128" s="53">
        <v>8</v>
      </c>
      <c r="AQ128" s="53">
        <v>15</v>
      </c>
      <c r="AR128" s="53">
        <v>15</v>
      </c>
      <c r="AS128" s="53">
        <v>8</v>
      </c>
      <c r="AT128" s="53">
        <v>11</v>
      </c>
      <c r="AU128" s="53">
        <v>10</v>
      </c>
      <c r="AV128" s="53">
        <v>8</v>
      </c>
      <c r="AW128" s="53">
        <v>9</v>
      </c>
      <c r="AX128" s="53">
        <v>10</v>
      </c>
      <c r="AY128" s="53">
        <v>12</v>
      </c>
      <c r="AZ128" s="53">
        <v>23</v>
      </c>
      <c r="BA128" s="53">
        <v>25</v>
      </c>
      <c r="BB128" s="144">
        <v>15</v>
      </c>
      <c r="BC128" s="39">
        <v>10</v>
      </c>
      <c r="BD128" s="39">
        <v>12</v>
      </c>
      <c r="BE128" s="39">
        <v>12</v>
      </c>
      <c r="BF128" s="39">
        <v>17</v>
      </c>
      <c r="BG128" s="39">
        <v>8</v>
      </c>
      <c r="BH128" s="39">
        <v>13</v>
      </c>
      <c r="BI128" s="2">
        <v>25</v>
      </c>
      <c r="BJ128" s="39">
        <v>20</v>
      </c>
      <c r="BK128" s="39">
        <v>12</v>
      </c>
      <c r="BL128" s="39">
        <v>13</v>
      </c>
      <c r="BM128" s="39">
        <v>11</v>
      </c>
      <c r="BN128" s="39">
        <v>12</v>
      </c>
      <c r="BO128" s="39">
        <v>10</v>
      </c>
      <c r="BP128" s="39">
        <v>11</v>
      </c>
      <c r="BQ128" s="39">
        <v>12</v>
      </c>
      <c r="BR128" s="39">
        <v>11</v>
      </c>
    </row>
    <row r="129" spans="1:53" s="2" customFormat="1" ht="12.75" customHeight="1">
      <c r="A129" s="112" t="s">
        <v>59</v>
      </c>
      <c r="B129" s="73" t="s">
        <v>14</v>
      </c>
      <c r="C129" s="55" t="s">
        <v>119</v>
      </c>
      <c r="D129" s="39">
        <v>13</v>
      </c>
      <c r="E129" s="42">
        <v>23</v>
      </c>
      <c r="F129" s="39">
        <v>14</v>
      </c>
      <c r="G129" s="42">
        <v>10</v>
      </c>
      <c r="H129" s="42">
        <v>13</v>
      </c>
      <c r="I129" s="42">
        <v>15</v>
      </c>
      <c r="J129" s="42">
        <v>11</v>
      </c>
      <c r="K129" s="42">
        <v>14</v>
      </c>
      <c r="L129" s="39">
        <v>12</v>
      </c>
      <c r="M129" s="42">
        <v>12</v>
      </c>
      <c r="N129" s="42">
        <v>11</v>
      </c>
      <c r="O129" s="42">
        <v>28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</row>
    <row r="130" spans="1:53" s="2" customFormat="1" ht="12.75" customHeight="1">
      <c r="A130" s="112">
        <v>8581</v>
      </c>
      <c r="B130" s="57" t="s">
        <v>14</v>
      </c>
      <c r="C130" s="74" t="s">
        <v>118</v>
      </c>
      <c r="D130" s="39">
        <v>13</v>
      </c>
      <c r="E130" s="115">
        <v>24</v>
      </c>
      <c r="F130" s="39">
        <v>14</v>
      </c>
      <c r="G130" s="42">
        <v>10</v>
      </c>
      <c r="H130" s="42">
        <v>13</v>
      </c>
      <c r="I130" s="42">
        <v>15</v>
      </c>
      <c r="J130" s="42">
        <v>11</v>
      </c>
      <c r="K130" s="42">
        <v>14</v>
      </c>
      <c r="L130" s="39">
        <v>12</v>
      </c>
      <c r="M130" s="42">
        <v>12</v>
      </c>
      <c r="N130" s="42">
        <v>11</v>
      </c>
      <c r="O130" s="42">
        <v>28</v>
      </c>
      <c r="P130" s="42">
        <v>16</v>
      </c>
      <c r="Q130" s="42">
        <v>8</v>
      </c>
      <c r="R130" s="42">
        <v>9</v>
      </c>
      <c r="S130" s="42">
        <v>8</v>
      </c>
      <c r="T130" s="39">
        <v>11</v>
      </c>
      <c r="U130" s="42">
        <v>23</v>
      </c>
      <c r="V130" s="42">
        <v>16</v>
      </c>
      <c r="W130" s="42">
        <v>20</v>
      </c>
      <c r="X130" s="42">
        <v>28</v>
      </c>
      <c r="Y130" s="42">
        <v>12</v>
      </c>
      <c r="Z130" s="42">
        <v>14</v>
      </c>
      <c r="AA130" s="42">
        <v>14</v>
      </c>
      <c r="AB130" s="42">
        <v>16</v>
      </c>
      <c r="AZ130" s="7"/>
      <c r="BA130" s="7"/>
    </row>
    <row r="131" spans="1:53" s="2" customFormat="1" ht="12">
      <c r="A131" s="126" t="s">
        <v>92</v>
      </c>
      <c r="B131" s="2" t="s">
        <v>28</v>
      </c>
      <c r="C131" s="10"/>
      <c r="D131" s="148">
        <v>14</v>
      </c>
      <c r="E131" s="144">
        <v>23</v>
      </c>
      <c r="F131" s="144">
        <v>14</v>
      </c>
      <c r="G131" s="144">
        <v>10</v>
      </c>
      <c r="H131" s="148">
        <v>14</v>
      </c>
      <c r="I131" s="144">
        <v>15</v>
      </c>
      <c r="J131" s="144">
        <v>11</v>
      </c>
      <c r="K131" s="144">
        <v>14</v>
      </c>
      <c r="L131" s="144">
        <v>12</v>
      </c>
      <c r="M131" s="144">
        <v>12</v>
      </c>
      <c r="N131" s="144">
        <v>11</v>
      </c>
      <c r="O131" s="144">
        <v>28</v>
      </c>
      <c r="P131" s="144">
        <v>16</v>
      </c>
      <c r="Q131" s="144">
        <v>8</v>
      </c>
      <c r="R131" s="144">
        <v>9</v>
      </c>
      <c r="S131" s="144">
        <v>8</v>
      </c>
      <c r="T131" s="144">
        <v>11</v>
      </c>
      <c r="U131" s="144">
        <v>23</v>
      </c>
      <c r="V131" s="144">
        <v>16</v>
      </c>
      <c r="W131" s="144">
        <v>20</v>
      </c>
      <c r="X131" s="147">
        <v>30</v>
      </c>
      <c r="Y131" s="144">
        <v>12</v>
      </c>
      <c r="Z131" s="144">
        <v>14</v>
      </c>
      <c r="AA131" s="144">
        <v>14</v>
      </c>
      <c r="AB131" s="144">
        <v>16</v>
      </c>
      <c r="AC131" s="144">
        <v>10</v>
      </c>
      <c r="AD131" s="144">
        <v>10</v>
      </c>
      <c r="AE131" s="144">
        <v>19</v>
      </c>
      <c r="AF131" s="147">
        <v>19</v>
      </c>
      <c r="AG131" s="144">
        <v>14</v>
      </c>
      <c r="AH131" s="148">
        <v>15</v>
      </c>
      <c r="AI131" s="144">
        <v>16</v>
      </c>
      <c r="AJ131" s="148">
        <v>19</v>
      </c>
      <c r="AK131" s="144">
        <v>36</v>
      </c>
      <c r="AL131" s="148">
        <v>37</v>
      </c>
      <c r="AM131" s="144">
        <v>12</v>
      </c>
      <c r="AN131" s="144">
        <v>10</v>
      </c>
      <c r="AZ131" s="7"/>
      <c r="BA131" s="7"/>
    </row>
    <row r="132" spans="1:40" s="7" customFormat="1" ht="12.75" customHeight="1">
      <c r="A132" s="112">
        <v>168201</v>
      </c>
      <c r="B132" s="57" t="s">
        <v>28</v>
      </c>
      <c r="C132" s="55" t="s">
        <v>37</v>
      </c>
      <c r="D132" s="148">
        <v>14</v>
      </c>
      <c r="E132" s="144">
        <v>23</v>
      </c>
      <c r="F132" s="144">
        <v>14</v>
      </c>
      <c r="G132" s="144">
        <v>10</v>
      </c>
      <c r="H132" s="148">
        <v>14</v>
      </c>
      <c r="I132" s="148">
        <v>14</v>
      </c>
      <c r="J132" s="144">
        <v>11</v>
      </c>
      <c r="K132" s="144">
        <v>14</v>
      </c>
      <c r="L132" s="144">
        <v>12</v>
      </c>
      <c r="M132" s="144">
        <v>12</v>
      </c>
      <c r="N132" s="144">
        <v>11</v>
      </c>
      <c r="O132" s="144">
        <v>28</v>
      </c>
      <c r="P132" s="144">
        <v>16</v>
      </c>
      <c r="Q132" s="144">
        <v>8</v>
      </c>
      <c r="R132" s="144">
        <v>9</v>
      </c>
      <c r="S132" s="144">
        <v>8</v>
      </c>
      <c r="T132" s="144">
        <v>11</v>
      </c>
      <c r="U132" s="148">
        <v>22</v>
      </c>
      <c r="V132" s="144">
        <v>16</v>
      </c>
      <c r="W132" s="144">
        <v>20</v>
      </c>
      <c r="X132" s="147">
        <v>30</v>
      </c>
      <c r="Y132" s="144">
        <v>12</v>
      </c>
      <c r="Z132" s="144">
        <v>14</v>
      </c>
      <c r="AA132" s="148">
        <v>15</v>
      </c>
      <c r="AB132" s="144">
        <v>16</v>
      </c>
      <c r="AC132" s="144">
        <v>10</v>
      </c>
      <c r="AD132" s="144">
        <v>10</v>
      </c>
      <c r="AE132" s="144">
        <v>19</v>
      </c>
      <c r="AF132" s="147">
        <v>19</v>
      </c>
      <c r="AG132" s="144">
        <v>14</v>
      </c>
      <c r="AH132" s="148">
        <v>15</v>
      </c>
      <c r="AI132" s="144">
        <v>16</v>
      </c>
      <c r="AJ132" s="144">
        <v>20</v>
      </c>
      <c r="AK132" s="148">
        <v>35</v>
      </c>
      <c r="AL132" s="148">
        <v>37</v>
      </c>
      <c r="AM132" s="144">
        <v>12</v>
      </c>
      <c r="AN132" s="144">
        <v>10</v>
      </c>
    </row>
    <row r="133" spans="1:53" s="2" customFormat="1" ht="12.75" customHeight="1">
      <c r="A133" s="112" t="s">
        <v>60</v>
      </c>
      <c r="B133" s="73" t="s">
        <v>14</v>
      </c>
      <c r="C133" s="74" t="s">
        <v>36</v>
      </c>
      <c r="D133" s="39">
        <v>13</v>
      </c>
      <c r="E133" s="42">
        <v>23</v>
      </c>
      <c r="F133" s="39">
        <v>14</v>
      </c>
      <c r="G133" s="42">
        <v>10</v>
      </c>
      <c r="H133" s="42">
        <v>13</v>
      </c>
      <c r="I133" s="42">
        <v>15</v>
      </c>
      <c r="J133" s="42">
        <v>11</v>
      </c>
      <c r="K133" s="42">
        <v>14</v>
      </c>
      <c r="L133" s="39">
        <v>12</v>
      </c>
      <c r="M133" s="115">
        <v>13</v>
      </c>
      <c r="N133" s="42">
        <v>11</v>
      </c>
      <c r="O133" s="115">
        <v>29</v>
      </c>
      <c r="P133" s="115">
        <v>17</v>
      </c>
      <c r="Q133" s="42">
        <v>8</v>
      </c>
      <c r="R133" s="42">
        <v>9</v>
      </c>
      <c r="S133" s="42">
        <v>8</v>
      </c>
      <c r="T133" s="39">
        <v>11</v>
      </c>
      <c r="U133" s="115">
        <v>22</v>
      </c>
      <c r="V133" s="42">
        <v>16</v>
      </c>
      <c r="W133" s="42">
        <v>20</v>
      </c>
      <c r="X133" s="42">
        <v>28</v>
      </c>
      <c r="Y133" s="42">
        <v>12</v>
      </c>
      <c r="Z133" s="42">
        <v>14</v>
      </c>
      <c r="AA133" s="42">
        <v>14</v>
      </c>
      <c r="AB133" s="42">
        <v>16</v>
      </c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Z133" s="7"/>
      <c r="BA133" s="7"/>
    </row>
    <row r="134" spans="1:70" s="121" customFormat="1" ht="12.75" customHeight="1">
      <c r="A134" s="281" t="s">
        <v>61</v>
      </c>
      <c r="B134" s="282" t="s">
        <v>14</v>
      </c>
      <c r="C134" s="283" t="s">
        <v>36</v>
      </c>
      <c r="D134" s="24">
        <v>13</v>
      </c>
      <c r="E134" s="53">
        <v>23</v>
      </c>
      <c r="F134" s="24">
        <v>14</v>
      </c>
      <c r="G134" s="53">
        <v>10</v>
      </c>
      <c r="H134" s="53">
        <v>13</v>
      </c>
      <c r="I134" s="53">
        <v>15</v>
      </c>
      <c r="J134" s="53">
        <v>11</v>
      </c>
      <c r="K134" s="53">
        <v>14</v>
      </c>
      <c r="L134" s="24">
        <v>12</v>
      </c>
      <c r="M134" s="119">
        <v>13</v>
      </c>
      <c r="N134" s="53">
        <v>11</v>
      </c>
      <c r="O134" s="120">
        <v>30</v>
      </c>
      <c r="P134" s="53">
        <v>16</v>
      </c>
      <c r="Q134" s="53">
        <v>8</v>
      </c>
      <c r="R134" s="53">
        <v>9</v>
      </c>
      <c r="S134" s="53">
        <v>8</v>
      </c>
      <c r="T134" s="24">
        <v>11</v>
      </c>
      <c r="U134" s="119">
        <v>22</v>
      </c>
      <c r="V134" s="53">
        <v>16</v>
      </c>
      <c r="W134" s="53">
        <v>20</v>
      </c>
      <c r="X134" s="53">
        <v>28</v>
      </c>
      <c r="Y134" s="53">
        <v>12</v>
      </c>
      <c r="Z134" s="53">
        <v>14</v>
      </c>
      <c r="AA134" s="53">
        <v>14</v>
      </c>
      <c r="AB134" s="53">
        <v>16</v>
      </c>
      <c r="AC134" s="53">
        <v>10</v>
      </c>
      <c r="AD134" s="53">
        <v>10</v>
      </c>
      <c r="AE134" s="24">
        <v>19</v>
      </c>
      <c r="AF134" s="53">
        <v>21</v>
      </c>
      <c r="AG134" s="119">
        <v>13</v>
      </c>
      <c r="AH134" s="53">
        <v>14</v>
      </c>
      <c r="AI134" s="53">
        <v>16</v>
      </c>
      <c r="AJ134" s="53">
        <v>20</v>
      </c>
      <c r="AK134" s="53">
        <v>36</v>
      </c>
      <c r="AL134" s="53">
        <v>38</v>
      </c>
      <c r="AM134" s="24">
        <v>12</v>
      </c>
      <c r="AN134" s="53">
        <v>10</v>
      </c>
      <c r="AO134" s="24">
        <v>11</v>
      </c>
      <c r="AP134" s="53">
        <v>8</v>
      </c>
      <c r="AQ134" s="53">
        <v>15</v>
      </c>
      <c r="AR134" s="53">
        <v>15</v>
      </c>
      <c r="AS134" s="53">
        <v>8</v>
      </c>
      <c r="AT134" s="53">
        <v>11</v>
      </c>
      <c r="AU134" s="53">
        <v>10</v>
      </c>
      <c r="AV134" s="53">
        <v>8</v>
      </c>
      <c r="AW134" s="53">
        <v>9</v>
      </c>
      <c r="AX134" s="53">
        <v>10</v>
      </c>
      <c r="AY134" s="53">
        <v>12</v>
      </c>
      <c r="AZ134" s="53">
        <v>23</v>
      </c>
      <c r="BA134" s="53">
        <v>25</v>
      </c>
      <c r="BB134" s="53">
        <v>15</v>
      </c>
      <c r="BC134" s="53">
        <v>10</v>
      </c>
      <c r="BD134" s="53">
        <v>12</v>
      </c>
      <c r="BE134" s="53">
        <v>12</v>
      </c>
      <c r="BF134" s="53">
        <v>17</v>
      </c>
      <c r="BG134" s="53">
        <v>8</v>
      </c>
      <c r="BH134" s="53">
        <v>13</v>
      </c>
      <c r="BI134" s="121">
        <v>25</v>
      </c>
      <c r="BJ134" s="284">
        <v>20</v>
      </c>
      <c r="BK134" s="284">
        <v>12</v>
      </c>
      <c r="BL134" s="284">
        <v>13</v>
      </c>
      <c r="BM134" s="284">
        <v>11</v>
      </c>
      <c r="BN134" s="284">
        <v>12</v>
      </c>
      <c r="BO134" s="284">
        <v>10</v>
      </c>
      <c r="BP134" s="284">
        <v>11</v>
      </c>
      <c r="BQ134" s="284">
        <v>12</v>
      </c>
      <c r="BR134" s="284">
        <v>11</v>
      </c>
    </row>
    <row r="135" spans="1:40" s="2" customFormat="1" ht="12.75" customHeight="1">
      <c r="A135" s="112" t="s">
        <v>85</v>
      </c>
      <c r="B135" s="167" t="s">
        <v>14</v>
      </c>
      <c r="C135" s="55" t="s">
        <v>36</v>
      </c>
      <c r="D135" s="39">
        <v>13</v>
      </c>
      <c r="E135" s="42">
        <v>23</v>
      </c>
      <c r="F135" s="39">
        <v>14</v>
      </c>
      <c r="G135" s="42">
        <v>10</v>
      </c>
      <c r="H135" s="42">
        <v>13</v>
      </c>
      <c r="I135" s="42">
        <v>15</v>
      </c>
      <c r="J135" s="42">
        <v>11</v>
      </c>
      <c r="K135" s="42">
        <v>14</v>
      </c>
      <c r="L135" s="39">
        <v>12</v>
      </c>
      <c r="M135" s="115">
        <v>13</v>
      </c>
      <c r="N135" s="42">
        <v>11</v>
      </c>
      <c r="O135" s="115">
        <v>29</v>
      </c>
      <c r="P135" s="42">
        <v>16</v>
      </c>
      <c r="Q135" s="42">
        <v>8</v>
      </c>
      <c r="R135" s="42">
        <v>9</v>
      </c>
      <c r="S135" s="42">
        <v>8</v>
      </c>
      <c r="T135" s="39">
        <v>11</v>
      </c>
      <c r="U135" s="115">
        <v>22</v>
      </c>
      <c r="V135" s="42">
        <v>16</v>
      </c>
      <c r="W135" s="42">
        <v>20</v>
      </c>
      <c r="X135" s="42">
        <v>28</v>
      </c>
      <c r="Y135" s="42">
        <v>12</v>
      </c>
      <c r="Z135" s="42">
        <v>14</v>
      </c>
      <c r="AA135" s="42">
        <v>14</v>
      </c>
      <c r="AB135" s="42">
        <v>16</v>
      </c>
      <c r="AC135" s="42">
        <v>10</v>
      </c>
      <c r="AD135" s="42">
        <v>10</v>
      </c>
      <c r="AE135" s="39">
        <v>19</v>
      </c>
      <c r="AF135" s="42">
        <v>21</v>
      </c>
      <c r="AG135" s="115">
        <v>13</v>
      </c>
      <c r="AH135" s="42">
        <v>14</v>
      </c>
      <c r="AI135" s="42">
        <v>16</v>
      </c>
      <c r="AJ135" s="42">
        <v>20</v>
      </c>
      <c r="AK135" s="42">
        <v>36</v>
      </c>
      <c r="AL135" s="42">
        <v>38</v>
      </c>
      <c r="AM135" s="39">
        <v>12</v>
      </c>
      <c r="AN135" s="42">
        <v>10</v>
      </c>
    </row>
    <row r="136" spans="1:40" s="2" customFormat="1" ht="12">
      <c r="A136" s="112" t="s">
        <v>105</v>
      </c>
      <c r="B136" s="170" t="s">
        <v>14</v>
      </c>
      <c r="C136" s="10" t="s">
        <v>118</v>
      </c>
      <c r="D136" s="39">
        <v>13</v>
      </c>
      <c r="E136" s="39">
        <v>23</v>
      </c>
      <c r="F136" s="39">
        <v>14</v>
      </c>
      <c r="G136" s="39">
        <v>10</v>
      </c>
      <c r="H136" s="39">
        <v>13</v>
      </c>
      <c r="I136" s="39">
        <v>15</v>
      </c>
      <c r="J136" s="39">
        <v>11</v>
      </c>
      <c r="K136" s="39">
        <v>14</v>
      </c>
      <c r="L136" s="115">
        <v>11</v>
      </c>
      <c r="M136" s="115">
        <v>13</v>
      </c>
      <c r="N136" s="39">
        <v>11</v>
      </c>
      <c r="O136" s="148">
        <v>29</v>
      </c>
      <c r="P136" s="39">
        <v>16</v>
      </c>
      <c r="Q136" s="39">
        <v>8</v>
      </c>
      <c r="R136" s="39">
        <v>9</v>
      </c>
      <c r="S136" s="39">
        <v>8</v>
      </c>
      <c r="T136" s="39">
        <v>11</v>
      </c>
      <c r="U136" s="39">
        <v>23</v>
      </c>
      <c r="V136" s="39">
        <v>16</v>
      </c>
      <c r="W136" s="39">
        <v>20</v>
      </c>
      <c r="X136" s="39">
        <v>28</v>
      </c>
      <c r="Y136" s="39">
        <v>12</v>
      </c>
      <c r="Z136" s="39">
        <v>14</v>
      </c>
      <c r="AA136" s="39">
        <v>14</v>
      </c>
      <c r="AB136" s="39">
        <v>16</v>
      </c>
      <c r="AC136" s="39">
        <v>10</v>
      </c>
      <c r="AD136" s="39">
        <v>10</v>
      </c>
      <c r="AE136" s="39">
        <v>19</v>
      </c>
      <c r="AF136" s="39">
        <v>21</v>
      </c>
      <c r="AG136" s="39">
        <v>14</v>
      </c>
      <c r="AH136" s="39">
        <v>14</v>
      </c>
      <c r="AI136" s="39">
        <v>16</v>
      </c>
      <c r="AJ136" s="39">
        <v>20</v>
      </c>
      <c r="AK136" s="39">
        <v>36</v>
      </c>
      <c r="AL136" s="39">
        <v>38</v>
      </c>
      <c r="AM136" s="39">
        <v>12</v>
      </c>
      <c r="AN136" s="39">
        <v>10</v>
      </c>
    </row>
    <row r="137" spans="1:40" s="2" customFormat="1" ht="12.75" customHeight="1">
      <c r="A137" s="112" t="s">
        <v>86</v>
      </c>
      <c r="B137" s="124" t="s">
        <v>14</v>
      </c>
      <c r="C137" s="55" t="s">
        <v>37</v>
      </c>
      <c r="D137" s="39">
        <v>13</v>
      </c>
      <c r="E137" s="42">
        <v>23</v>
      </c>
      <c r="F137" s="39">
        <v>14</v>
      </c>
      <c r="G137" s="42">
        <v>10</v>
      </c>
      <c r="H137" s="42">
        <v>13</v>
      </c>
      <c r="I137" s="42">
        <v>15</v>
      </c>
      <c r="J137" s="42">
        <v>11</v>
      </c>
      <c r="K137" s="42">
        <v>14</v>
      </c>
      <c r="L137" s="39">
        <v>12</v>
      </c>
      <c r="M137" s="115">
        <v>13</v>
      </c>
      <c r="N137" s="42">
        <v>11</v>
      </c>
      <c r="O137" s="115">
        <v>29</v>
      </c>
      <c r="P137" s="42">
        <v>16</v>
      </c>
      <c r="Q137" s="42">
        <v>8</v>
      </c>
      <c r="R137" s="42">
        <v>9</v>
      </c>
      <c r="S137" s="42">
        <v>8</v>
      </c>
      <c r="T137" s="39">
        <v>11</v>
      </c>
      <c r="U137" s="42">
        <v>23</v>
      </c>
      <c r="V137" s="42">
        <v>16</v>
      </c>
      <c r="W137" s="42">
        <v>20</v>
      </c>
      <c r="X137" s="42">
        <v>28</v>
      </c>
      <c r="Y137" s="42">
        <v>12</v>
      </c>
      <c r="Z137" s="42">
        <v>14</v>
      </c>
      <c r="AA137" s="42">
        <v>14</v>
      </c>
      <c r="AB137" s="42">
        <v>16</v>
      </c>
      <c r="AC137" s="42">
        <v>10</v>
      </c>
      <c r="AD137" s="42">
        <v>10</v>
      </c>
      <c r="AE137" s="39">
        <v>19</v>
      </c>
      <c r="AF137" s="42">
        <v>21</v>
      </c>
      <c r="AG137" s="115">
        <v>13</v>
      </c>
      <c r="AH137" s="42">
        <v>14</v>
      </c>
      <c r="AI137" s="42">
        <v>16</v>
      </c>
      <c r="AJ137" s="115">
        <v>19</v>
      </c>
      <c r="AK137" s="115">
        <v>35</v>
      </c>
      <c r="AL137" s="42">
        <v>38</v>
      </c>
      <c r="AM137" s="39">
        <v>12</v>
      </c>
      <c r="AN137" s="42">
        <v>10</v>
      </c>
    </row>
    <row r="138" spans="1:40" s="2" customFormat="1" ht="12">
      <c r="A138" s="126" t="s">
        <v>136</v>
      </c>
      <c r="B138" s="37" t="s">
        <v>14</v>
      </c>
      <c r="C138" s="10" t="s">
        <v>36</v>
      </c>
      <c r="D138" s="144">
        <v>13</v>
      </c>
      <c r="E138" s="144">
        <v>23</v>
      </c>
      <c r="F138" s="144">
        <v>14</v>
      </c>
      <c r="G138" s="144">
        <v>10</v>
      </c>
      <c r="H138" s="144">
        <v>13</v>
      </c>
      <c r="I138" s="144">
        <v>15</v>
      </c>
      <c r="J138" s="144">
        <v>11</v>
      </c>
      <c r="K138" s="144">
        <v>14</v>
      </c>
      <c r="L138" s="144">
        <v>12</v>
      </c>
      <c r="M138" s="148">
        <v>13</v>
      </c>
      <c r="N138" s="144">
        <v>11</v>
      </c>
      <c r="O138" s="148">
        <v>29</v>
      </c>
      <c r="P138" s="144">
        <v>16</v>
      </c>
      <c r="Q138" s="144">
        <v>8</v>
      </c>
      <c r="R138" s="144">
        <v>9</v>
      </c>
      <c r="S138" s="144">
        <v>8</v>
      </c>
      <c r="T138" s="144">
        <v>11</v>
      </c>
      <c r="U138" s="144">
        <v>23</v>
      </c>
      <c r="V138" s="144">
        <v>16</v>
      </c>
      <c r="W138" s="144">
        <v>20</v>
      </c>
      <c r="X138" s="144">
        <v>28</v>
      </c>
      <c r="Y138" s="144">
        <v>12</v>
      </c>
      <c r="Z138" s="144">
        <v>14</v>
      </c>
      <c r="AA138" s="144">
        <v>14</v>
      </c>
      <c r="AB138" s="144">
        <v>16</v>
      </c>
      <c r="AC138" s="144">
        <v>10</v>
      </c>
      <c r="AD138" s="144">
        <v>10</v>
      </c>
      <c r="AE138" s="144">
        <v>19</v>
      </c>
      <c r="AF138" s="144">
        <v>21</v>
      </c>
      <c r="AG138" s="144">
        <v>14</v>
      </c>
      <c r="AH138" s="144">
        <v>14</v>
      </c>
      <c r="AI138" s="144">
        <v>16</v>
      </c>
      <c r="AJ138" s="148">
        <v>19</v>
      </c>
      <c r="AK138" s="144">
        <v>36</v>
      </c>
      <c r="AL138" s="144">
        <v>38</v>
      </c>
      <c r="AM138" s="144">
        <v>12</v>
      </c>
      <c r="AN138" s="144">
        <v>10</v>
      </c>
    </row>
    <row r="139" spans="1:40" s="2" customFormat="1" ht="12.75" customHeight="1">
      <c r="A139" s="112">
        <v>45402</v>
      </c>
      <c r="B139" s="75" t="s">
        <v>14</v>
      </c>
      <c r="C139" s="10" t="s">
        <v>37</v>
      </c>
      <c r="D139" s="39">
        <v>13</v>
      </c>
      <c r="E139" s="42">
        <v>23</v>
      </c>
      <c r="F139" s="39">
        <v>14</v>
      </c>
      <c r="G139" s="42">
        <v>10</v>
      </c>
      <c r="H139" s="42">
        <v>13</v>
      </c>
      <c r="I139" s="42">
        <v>15</v>
      </c>
      <c r="J139" s="42">
        <v>11</v>
      </c>
      <c r="K139" s="42">
        <v>14</v>
      </c>
      <c r="L139" s="39">
        <v>12</v>
      </c>
      <c r="M139" s="115">
        <v>13</v>
      </c>
      <c r="N139" s="42">
        <v>11</v>
      </c>
      <c r="O139" s="115">
        <v>29</v>
      </c>
      <c r="P139" s="42">
        <v>16</v>
      </c>
      <c r="Q139" s="42">
        <v>8</v>
      </c>
      <c r="R139" s="42">
        <v>9</v>
      </c>
      <c r="S139" s="42">
        <v>8</v>
      </c>
      <c r="T139" s="39">
        <v>11</v>
      </c>
      <c r="U139" s="42">
        <v>23</v>
      </c>
      <c r="V139" s="42">
        <v>16</v>
      </c>
      <c r="W139" s="42">
        <v>20</v>
      </c>
      <c r="X139" s="42">
        <v>28</v>
      </c>
      <c r="Y139" s="42">
        <v>12</v>
      </c>
      <c r="Z139" s="42">
        <v>14</v>
      </c>
      <c r="AA139" s="42">
        <v>14</v>
      </c>
      <c r="AB139" s="42">
        <v>16</v>
      </c>
      <c r="AC139" s="7"/>
      <c r="AD139" s="7"/>
      <c r="AF139" s="7"/>
      <c r="AG139" s="7"/>
      <c r="AH139" s="7"/>
      <c r="AI139" s="7"/>
      <c r="AJ139" s="7"/>
      <c r="AK139" s="7"/>
      <c r="AL139" s="7"/>
      <c r="AN139" s="7"/>
    </row>
    <row r="140" spans="1:113" s="4" customFormat="1" ht="12.75" customHeight="1">
      <c r="A140" s="184" t="s">
        <v>137</v>
      </c>
      <c r="B140" s="144" t="s">
        <v>14</v>
      </c>
      <c r="C140" s="165"/>
      <c r="D140" s="144">
        <v>13</v>
      </c>
      <c r="E140" s="144">
        <v>23</v>
      </c>
      <c r="F140" s="144">
        <v>14</v>
      </c>
      <c r="G140" s="144">
        <v>10</v>
      </c>
      <c r="H140" s="144">
        <v>13</v>
      </c>
      <c r="I140" s="144">
        <v>15</v>
      </c>
      <c r="J140" s="144">
        <v>11</v>
      </c>
      <c r="K140" s="144">
        <v>14</v>
      </c>
      <c r="L140" s="144">
        <v>12</v>
      </c>
      <c r="M140" s="148">
        <v>13</v>
      </c>
      <c r="N140" s="144">
        <v>11</v>
      </c>
      <c r="O140" s="148">
        <v>29</v>
      </c>
      <c r="P140" s="144">
        <v>16</v>
      </c>
      <c r="S140" s="144">
        <v>8</v>
      </c>
      <c r="T140" s="144">
        <v>11</v>
      </c>
      <c r="U140" s="144">
        <v>23</v>
      </c>
      <c r="V140" s="144">
        <v>16</v>
      </c>
      <c r="W140" s="144">
        <v>20</v>
      </c>
      <c r="X140" s="144">
        <v>28</v>
      </c>
      <c r="AD140" s="144">
        <v>10</v>
      </c>
      <c r="AE140" s="144">
        <v>19</v>
      </c>
      <c r="AF140" s="144">
        <v>21</v>
      </c>
      <c r="AG140" s="144">
        <v>14</v>
      </c>
      <c r="AM140" s="144">
        <v>12</v>
      </c>
      <c r="AN140" s="144">
        <v>10</v>
      </c>
      <c r="BH140" s="4">
        <v>13</v>
      </c>
      <c r="BK140" s="4">
        <v>12</v>
      </c>
      <c r="CK140" s="4">
        <v>13</v>
      </c>
      <c r="CL140" s="4">
        <v>31</v>
      </c>
      <c r="CM140" s="4">
        <v>11</v>
      </c>
      <c r="CN140" s="4">
        <v>11</v>
      </c>
      <c r="CO140" s="4">
        <v>21</v>
      </c>
      <c r="CP140" s="4">
        <v>16</v>
      </c>
      <c r="DC140" s="4">
        <v>22</v>
      </c>
      <c r="DI140" s="4">
        <v>12</v>
      </c>
    </row>
    <row r="141" spans="1:113" s="2" customFormat="1" ht="12.75" customHeight="1">
      <c r="A141" s="125" t="s">
        <v>84</v>
      </c>
      <c r="B141" s="2" t="s">
        <v>14</v>
      </c>
      <c r="C141" s="74"/>
      <c r="D141" s="2">
        <v>13</v>
      </c>
      <c r="E141" s="2">
        <v>23</v>
      </c>
      <c r="F141" s="2">
        <v>14</v>
      </c>
      <c r="G141" s="2">
        <v>10</v>
      </c>
      <c r="H141" s="2">
        <v>13</v>
      </c>
      <c r="I141" s="2">
        <v>15</v>
      </c>
      <c r="J141" s="2">
        <v>11</v>
      </c>
      <c r="K141" s="2">
        <v>14</v>
      </c>
      <c r="L141" s="2">
        <v>12</v>
      </c>
      <c r="M141" s="22">
        <v>13</v>
      </c>
      <c r="N141" s="2">
        <v>11</v>
      </c>
      <c r="O141" s="22">
        <v>29</v>
      </c>
      <c r="P141" s="2">
        <v>16</v>
      </c>
      <c r="S141" s="2">
        <v>8</v>
      </c>
      <c r="T141" s="2">
        <v>11</v>
      </c>
      <c r="U141" s="2">
        <v>23</v>
      </c>
      <c r="V141" s="2">
        <v>16</v>
      </c>
      <c r="W141" s="2">
        <v>20</v>
      </c>
      <c r="X141" s="2">
        <v>28</v>
      </c>
      <c r="Y141" s="2">
        <v>12</v>
      </c>
      <c r="Z141" s="2">
        <v>14</v>
      </c>
      <c r="AA141" s="2">
        <v>14</v>
      </c>
      <c r="AB141" s="2">
        <v>16</v>
      </c>
      <c r="AC141" s="2">
        <v>10</v>
      </c>
      <c r="AD141" s="2">
        <v>10</v>
      </c>
      <c r="AE141" s="2">
        <v>19</v>
      </c>
      <c r="AF141" s="2">
        <v>21</v>
      </c>
      <c r="AG141" s="22">
        <v>15</v>
      </c>
      <c r="AM141" s="2">
        <v>12</v>
      </c>
      <c r="AN141" s="2">
        <v>10</v>
      </c>
      <c r="BH141" s="2">
        <v>13</v>
      </c>
      <c r="BK141" s="2">
        <v>12</v>
      </c>
      <c r="CK141" s="2">
        <v>13</v>
      </c>
      <c r="CL141" s="2">
        <v>31</v>
      </c>
      <c r="CM141" s="2">
        <v>12</v>
      </c>
      <c r="CN141" s="2">
        <v>13</v>
      </c>
      <c r="CO141" s="2">
        <v>21</v>
      </c>
      <c r="CP141" s="2">
        <v>17</v>
      </c>
      <c r="DC141" s="2">
        <v>22</v>
      </c>
      <c r="DI141" s="2">
        <v>12</v>
      </c>
    </row>
    <row r="142" s="2" customFormat="1" ht="12.75" customHeight="1">
      <c r="C142" s="10"/>
    </row>
    <row r="143" spans="1:70" s="2" customFormat="1" ht="12.75" customHeight="1">
      <c r="A143" s="126" t="s">
        <v>82</v>
      </c>
      <c r="B143" s="2" t="s">
        <v>26</v>
      </c>
      <c r="C143" s="127"/>
      <c r="D143" s="30">
        <f>SUM(D119:D142)/23</f>
        <v>13.08695652173913</v>
      </c>
      <c r="E143" s="30">
        <f>SUM(E119:E142)/23</f>
        <v>22.91304347826087</v>
      </c>
      <c r="F143" s="30">
        <v>14</v>
      </c>
      <c r="G143" s="30">
        <v>10</v>
      </c>
      <c r="H143" s="30">
        <f>SUM(H119:H142)/23</f>
        <v>13.08695652173913</v>
      </c>
      <c r="I143" s="30">
        <f>SUM(I119:I142)/23</f>
        <v>14.91304347826087</v>
      </c>
      <c r="J143" s="30">
        <v>11</v>
      </c>
      <c r="K143" s="30">
        <f>SUM(K119:K142)/23</f>
        <v>14.08695652173913</v>
      </c>
      <c r="L143" s="30">
        <f>SUM(L119:L142)/23</f>
        <v>11.826086956521738</v>
      </c>
      <c r="M143" s="30">
        <f>SUM(M119:M142)/23</f>
        <v>12.391304347826088</v>
      </c>
      <c r="N143" s="30">
        <v>11</v>
      </c>
      <c r="O143" s="30">
        <f>SUM(O119:O142)/23</f>
        <v>28.434782608695652</v>
      </c>
      <c r="P143" s="30">
        <f>SUM(P119:P142)/21</f>
        <v>15.952380952380953</v>
      </c>
      <c r="Q143" s="30">
        <v>8</v>
      </c>
      <c r="R143" s="30">
        <v>9</v>
      </c>
      <c r="S143" s="30">
        <v>8</v>
      </c>
      <c r="T143" s="30">
        <v>11</v>
      </c>
      <c r="U143" s="30">
        <f>SUM(U119:U142)/21</f>
        <v>22.857142857142858</v>
      </c>
      <c r="V143" s="30">
        <v>16</v>
      </c>
      <c r="W143" s="30">
        <v>20</v>
      </c>
      <c r="X143" s="30">
        <f>SUM(X119:X142)/21</f>
        <v>28.38095238095238</v>
      </c>
      <c r="Y143" s="30">
        <v>12</v>
      </c>
      <c r="Z143" s="30">
        <f>SUM(Z119:Z142)/20</f>
        <v>13.95</v>
      </c>
      <c r="AA143" s="30">
        <f>SUM(AA119:AA142)/20</f>
        <v>14.1</v>
      </c>
      <c r="AB143" s="30">
        <f>SUM(AB119:AB142)/20</f>
        <v>15.95</v>
      </c>
      <c r="AC143" s="30">
        <f>SUM(AC119:AC142)/17</f>
        <v>9.470588235294118</v>
      </c>
      <c r="AD143" s="30">
        <f>SUM(AD119:AD142)/17</f>
        <v>10.058823529411764</v>
      </c>
      <c r="AE143" s="30">
        <v>19</v>
      </c>
      <c r="AF143" s="30">
        <f>SUM(AF119:AF142)/17</f>
        <v>20.823529411764707</v>
      </c>
      <c r="AG143" s="30">
        <f>SUM(AG119:AG142)/17</f>
        <v>13.882352941176471</v>
      </c>
      <c r="AH143" s="30">
        <f>SUM(AH119:AH142)/15</f>
        <v>14.133333333333333</v>
      </c>
      <c r="AI143" s="30">
        <f>SUM(AI119:AI142)/15</f>
        <v>15.933333333333334</v>
      </c>
      <c r="AJ143" s="30">
        <f>SUM(AJ119:AJ142)/15</f>
        <v>19.533333333333335</v>
      </c>
      <c r="AK143" s="30">
        <f>SUM(AK119:AK142)/15</f>
        <v>35.666666666666664</v>
      </c>
      <c r="AL143" s="30">
        <f>SUM(AL119:AL142)/15</f>
        <v>38.13333333333333</v>
      </c>
      <c r="AM143" s="30">
        <v>12</v>
      </c>
      <c r="AN143" s="30">
        <f>SUM(AN119:AN142)/17</f>
        <v>9.882352941176471</v>
      </c>
      <c r="AO143" s="30">
        <v>11</v>
      </c>
      <c r="AP143" s="30">
        <v>8</v>
      </c>
      <c r="AQ143" s="30">
        <v>15</v>
      </c>
      <c r="AR143" s="30">
        <v>15</v>
      </c>
      <c r="AS143" s="30">
        <v>8</v>
      </c>
      <c r="AT143" s="30">
        <v>11</v>
      </c>
      <c r="AU143" s="30">
        <v>10</v>
      </c>
      <c r="AV143" s="30">
        <v>8</v>
      </c>
      <c r="AW143" s="30">
        <v>9</v>
      </c>
      <c r="AX143" s="30">
        <f>SUM(AX119:AX142)/6</f>
        <v>9.666666666666666</v>
      </c>
      <c r="AY143" s="30">
        <v>12</v>
      </c>
      <c r="AZ143" s="30">
        <f>SUM(AZ122:AZ141)/6</f>
        <v>18.5</v>
      </c>
      <c r="BA143" s="30">
        <f>SUM(BA122:BA142)/6</f>
        <v>20.5</v>
      </c>
      <c r="BB143" s="30">
        <v>15</v>
      </c>
      <c r="BC143" s="30">
        <v>10</v>
      </c>
      <c r="BD143" s="30">
        <v>12</v>
      </c>
      <c r="BE143" s="30">
        <v>12</v>
      </c>
      <c r="BF143" s="30">
        <f>SUM(BF119:BF141)/6</f>
        <v>16.5</v>
      </c>
      <c r="BG143" s="30">
        <v>8</v>
      </c>
      <c r="BH143" s="30">
        <f>SUM(BH119:BH141)/8</f>
        <v>12.75</v>
      </c>
      <c r="BI143" s="30">
        <f>SUM(BI119:BI142)/6</f>
        <v>24.833333333333332</v>
      </c>
      <c r="BJ143" s="30">
        <f>SUM(BJ119:BJ142)/6</f>
        <v>20.333333333333332</v>
      </c>
      <c r="BK143" s="30">
        <v>12</v>
      </c>
      <c r="BL143" s="30">
        <v>13</v>
      </c>
      <c r="BM143" s="30">
        <v>11</v>
      </c>
      <c r="BN143" s="30">
        <v>12</v>
      </c>
      <c r="BO143" s="30">
        <f>SUM(BO119:BO141)/6</f>
        <v>10.166666666666666</v>
      </c>
      <c r="BP143" s="30">
        <v>11</v>
      </c>
      <c r="BQ143" s="30">
        <v>12</v>
      </c>
      <c r="BR143" s="30">
        <v>11</v>
      </c>
    </row>
    <row r="144" spans="1:78" s="131" customFormat="1" ht="12.75" customHeight="1">
      <c r="A144" s="128" t="s">
        <v>31</v>
      </c>
      <c r="B144" s="129"/>
      <c r="C144" s="130"/>
      <c r="D144" s="129">
        <v>13</v>
      </c>
      <c r="E144" s="129">
        <v>23</v>
      </c>
      <c r="F144" s="129">
        <v>14</v>
      </c>
      <c r="G144" s="129">
        <v>10</v>
      </c>
      <c r="H144" s="129">
        <v>13</v>
      </c>
      <c r="I144" s="129">
        <v>15</v>
      </c>
      <c r="J144" s="129">
        <v>11</v>
      </c>
      <c r="K144" s="129">
        <v>14</v>
      </c>
      <c r="L144" s="129">
        <v>12</v>
      </c>
      <c r="M144" s="129">
        <v>12</v>
      </c>
      <c r="N144" s="129">
        <v>11</v>
      </c>
      <c r="O144" s="129">
        <v>28</v>
      </c>
      <c r="P144" s="129">
        <v>16</v>
      </c>
      <c r="Q144" s="129">
        <v>8</v>
      </c>
      <c r="R144" s="129">
        <v>9</v>
      </c>
      <c r="S144" s="129">
        <v>8</v>
      </c>
      <c r="T144" s="129">
        <v>11</v>
      </c>
      <c r="U144" s="129">
        <v>23</v>
      </c>
      <c r="V144" s="129">
        <v>16</v>
      </c>
      <c r="W144" s="129">
        <v>20</v>
      </c>
      <c r="X144" s="129">
        <v>28</v>
      </c>
      <c r="Y144" s="129">
        <v>12</v>
      </c>
      <c r="Z144" s="129">
        <v>14</v>
      </c>
      <c r="AA144" s="129">
        <v>14</v>
      </c>
      <c r="AB144" s="129">
        <v>16</v>
      </c>
      <c r="AC144" s="129">
        <v>10</v>
      </c>
      <c r="AD144" s="129">
        <v>10</v>
      </c>
      <c r="AE144" s="129">
        <v>19</v>
      </c>
      <c r="AF144" s="129">
        <v>21</v>
      </c>
      <c r="AG144" s="129">
        <v>14</v>
      </c>
      <c r="AH144" s="129">
        <v>14</v>
      </c>
      <c r="AI144" s="129">
        <v>16</v>
      </c>
      <c r="AJ144" s="129">
        <v>20</v>
      </c>
      <c r="AK144" s="129">
        <v>36</v>
      </c>
      <c r="AL144" s="129">
        <v>38</v>
      </c>
      <c r="AM144" s="129">
        <v>12</v>
      </c>
      <c r="AN144" s="129">
        <v>10</v>
      </c>
      <c r="AO144" s="129">
        <v>11</v>
      </c>
      <c r="AP144" s="129">
        <v>8</v>
      </c>
      <c r="AQ144" s="129">
        <v>15</v>
      </c>
      <c r="AR144" s="129">
        <v>15</v>
      </c>
      <c r="AS144" s="129">
        <v>8</v>
      </c>
      <c r="AT144" s="129">
        <v>11</v>
      </c>
      <c r="AU144" s="129">
        <v>10</v>
      </c>
      <c r="AV144" s="129">
        <v>8</v>
      </c>
      <c r="AW144" s="129">
        <v>9</v>
      </c>
      <c r="AX144" s="129">
        <v>10</v>
      </c>
      <c r="AY144" s="129">
        <v>12</v>
      </c>
      <c r="AZ144" s="325">
        <v>23</v>
      </c>
      <c r="BA144" s="129">
        <v>25</v>
      </c>
      <c r="BB144" s="129">
        <v>15</v>
      </c>
      <c r="BC144" s="129">
        <v>10</v>
      </c>
      <c r="BD144" s="129">
        <v>12</v>
      </c>
      <c r="BE144" s="129">
        <v>12</v>
      </c>
      <c r="BF144" s="129">
        <v>17</v>
      </c>
      <c r="BG144" s="129">
        <v>8</v>
      </c>
      <c r="BH144" s="129">
        <v>13</v>
      </c>
      <c r="BI144" s="129">
        <v>25</v>
      </c>
      <c r="BJ144" s="129">
        <v>20</v>
      </c>
      <c r="BK144" s="129">
        <v>12</v>
      </c>
      <c r="BL144" s="129">
        <v>13</v>
      </c>
      <c r="BM144" s="129">
        <v>11</v>
      </c>
      <c r="BN144" s="129">
        <v>12</v>
      </c>
      <c r="BO144" s="129">
        <v>10</v>
      </c>
      <c r="BP144" s="129">
        <v>11</v>
      </c>
      <c r="BQ144" s="129">
        <v>12</v>
      </c>
      <c r="BR144" s="129">
        <v>11</v>
      </c>
      <c r="BS144" s="31"/>
      <c r="BT144" s="31"/>
      <c r="BU144" s="31"/>
      <c r="BV144" s="31"/>
      <c r="BW144" s="31"/>
      <c r="BX144" s="31"/>
      <c r="BY144" s="31"/>
      <c r="BZ144" s="31"/>
    </row>
    <row r="145" spans="1:70" s="2" customFormat="1" ht="12.75" customHeight="1">
      <c r="A145" s="142" t="s">
        <v>79</v>
      </c>
      <c r="B145" s="142"/>
      <c r="C145" s="143"/>
      <c r="D145" s="142">
        <v>13</v>
      </c>
      <c r="E145" s="142">
        <v>23</v>
      </c>
      <c r="F145" s="142">
        <v>14</v>
      </c>
      <c r="G145" s="142">
        <v>10</v>
      </c>
      <c r="H145" s="142">
        <v>13</v>
      </c>
      <c r="I145" s="142">
        <v>15</v>
      </c>
      <c r="J145" s="142">
        <v>11</v>
      </c>
      <c r="K145" s="142">
        <v>14</v>
      </c>
      <c r="L145" s="142">
        <v>1112</v>
      </c>
      <c r="M145" s="142">
        <v>12</v>
      </c>
      <c r="N145" s="142">
        <v>11</v>
      </c>
      <c r="O145" s="142">
        <v>28</v>
      </c>
      <c r="P145" s="142">
        <v>16</v>
      </c>
      <c r="Q145" s="142">
        <v>8</v>
      </c>
      <c r="R145" s="142">
        <v>9</v>
      </c>
      <c r="S145" s="142">
        <v>8</v>
      </c>
      <c r="T145" s="142">
        <v>11</v>
      </c>
      <c r="U145" s="22">
        <v>22</v>
      </c>
      <c r="V145" s="142">
        <v>16</v>
      </c>
      <c r="W145" s="142">
        <v>20</v>
      </c>
      <c r="X145" s="22">
        <v>29</v>
      </c>
      <c r="Y145" s="142">
        <v>12</v>
      </c>
      <c r="Z145" s="142">
        <v>14</v>
      </c>
      <c r="AA145" s="142">
        <v>14</v>
      </c>
      <c r="AB145" s="142">
        <v>16</v>
      </c>
      <c r="AC145" s="142">
        <v>10</v>
      </c>
      <c r="AD145" s="142">
        <v>10</v>
      </c>
      <c r="AE145" s="142">
        <v>19</v>
      </c>
      <c r="AF145" s="142">
        <v>21</v>
      </c>
      <c r="AG145" s="142">
        <v>14</v>
      </c>
      <c r="AH145" s="142">
        <v>14</v>
      </c>
      <c r="AM145" s="142">
        <v>12</v>
      </c>
      <c r="AN145" s="142">
        <v>10</v>
      </c>
      <c r="AO145" s="142">
        <v>11</v>
      </c>
      <c r="AP145" s="142">
        <v>8</v>
      </c>
      <c r="AQ145" s="142">
        <v>15</v>
      </c>
      <c r="AR145" s="142">
        <v>15</v>
      </c>
      <c r="AS145" s="142">
        <v>8</v>
      </c>
      <c r="AT145" s="142">
        <v>11</v>
      </c>
      <c r="AU145" s="142">
        <v>10</v>
      </c>
      <c r="AV145" s="142">
        <v>8</v>
      </c>
      <c r="AW145" s="142">
        <v>9</v>
      </c>
      <c r="AX145" s="142">
        <v>10</v>
      </c>
      <c r="AY145" s="142">
        <v>12</v>
      </c>
      <c r="AZ145" s="142">
        <v>23</v>
      </c>
      <c r="BA145" s="142">
        <v>25</v>
      </c>
      <c r="BB145" s="142">
        <v>15</v>
      </c>
      <c r="BC145" s="142">
        <v>10</v>
      </c>
      <c r="BD145" s="142">
        <v>12</v>
      </c>
      <c r="BE145" s="142">
        <v>12</v>
      </c>
      <c r="BF145" s="142">
        <v>17</v>
      </c>
      <c r="BG145" s="142">
        <v>8</v>
      </c>
      <c r="BH145" s="142">
        <v>13</v>
      </c>
      <c r="BI145" s="22">
        <v>24</v>
      </c>
      <c r="BJ145" s="142">
        <v>20</v>
      </c>
      <c r="BK145" s="142">
        <v>1213</v>
      </c>
      <c r="BL145" s="142">
        <v>13</v>
      </c>
      <c r="BM145" s="142">
        <v>11</v>
      </c>
      <c r="BN145" s="142">
        <v>12</v>
      </c>
      <c r="BO145" s="142">
        <v>11</v>
      </c>
      <c r="BP145" s="142">
        <v>11</v>
      </c>
      <c r="BQ145" s="142">
        <v>12</v>
      </c>
      <c r="BR145" s="142">
        <v>11</v>
      </c>
    </row>
    <row r="146" spans="1:3" s="7" customFormat="1" ht="12.75" customHeight="1">
      <c r="A146" s="142" t="s">
        <v>80</v>
      </c>
      <c r="C146" s="21"/>
    </row>
    <row r="147" spans="1:22" s="2" customFormat="1" ht="12.75" customHeight="1">
      <c r="A147" s="142" t="s">
        <v>81</v>
      </c>
      <c r="C147" s="10"/>
      <c r="J147" s="22"/>
      <c r="K147" s="12" t="s">
        <v>32</v>
      </c>
      <c r="U147" s="250"/>
      <c r="V147" s="12" t="s">
        <v>42</v>
      </c>
    </row>
    <row r="148" spans="3:11" s="2" customFormat="1" ht="12.75" customHeight="1">
      <c r="C148" s="10"/>
      <c r="J148" s="19"/>
      <c r="K148" s="12" t="s">
        <v>35</v>
      </c>
    </row>
    <row r="149" spans="3:11" s="7" customFormat="1" ht="12.75" customHeight="1">
      <c r="C149" s="21"/>
      <c r="K149" s="18"/>
    </row>
    <row r="150" spans="1:3" s="2" customFormat="1" ht="12.75" customHeight="1">
      <c r="A150" s="12" t="s">
        <v>44</v>
      </c>
      <c r="C150" s="55"/>
    </row>
    <row r="151" spans="1:70" s="7" customFormat="1" ht="12.75" customHeight="1">
      <c r="A151" s="112">
        <v>176475</v>
      </c>
      <c r="B151" s="57" t="s">
        <v>147</v>
      </c>
      <c r="C151" s="55"/>
      <c r="D151" s="39">
        <v>13</v>
      </c>
      <c r="E151" s="42">
        <v>23</v>
      </c>
      <c r="F151" s="39">
        <v>14</v>
      </c>
      <c r="G151" s="42">
        <v>10</v>
      </c>
      <c r="H151" s="42">
        <v>13</v>
      </c>
      <c r="I151" s="42">
        <v>15</v>
      </c>
      <c r="J151" s="42">
        <v>11</v>
      </c>
      <c r="K151" s="42">
        <v>14</v>
      </c>
      <c r="L151" s="39">
        <v>12</v>
      </c>
      <c r="M151" s="42">
        <v>12</v>
      </c>
      <c r="N151" s="42">
        <v>11</v>
      </c>
      <c r="O151" s="42">
        <v>28</v>
      </c>
      <c r="P151" s="42">
        <v>16</v>
      </c>
      <c r="Q151" s="42">
        <v>8</v>
      </c>
      <c r="R151" s="42">
        <v>9</v>
      </c>
      <c r="S151" s="42">
        <v>8</v>
      </c>
      <c r="T151" s="39">
        <v>11</v>
      </c>
      <c r="U151" s="42">
        <v>23</v>
      </c>
      <c r="V151" s="42">
        <v>16</v>
      </c>
      <c r="W151" s="42">
        <v>20</v>
      </c>
      <c r="X151" s="42">
        <v>28</v>
      </c>
      <c r="Y151" s="42">
        <v>12</v>
      </c>
      <c r="Z151" s="42">
        <v>14</v>
      </c>
      <c r="AA151" s="42">
        <v>14</v>
      </c>
      <c r="AB151" s="42">
        <v>16</v>
      </c>
      <c r="AC151" s="42">
        <v>10</v>
      </c>
      <c r="AD151" s="42">
        <v>10</v>
      </c>
      <c r="AE151" s="39">
        <v>19</v>
      </c>
      <c r="AF151" s="42">
        <v>21</v>
      </c>
      <c r="AG151" s="42">
        <v>14</v>
      </c>
      <c r="AH151" s="42">
        <v>14</v>
      </c>
      <c r="AI151" s="42">
        <v>16</v>
      </c>
      <c r="AJ151" s="42">
        <v>20</v>
      </c>
      <c r="AK151" s="42">
        <v>36</v>
      </c>
      <c r="AL151" s="42">
        <v>38</v>
      </c>
      <c r="AM151" s="39">
        <v>12</v>
      </c>
      <c r="AN151" s="42">
        <v>10</v>
      </c>
      <c r="AO151" s="24">
        <v>11</v>
      </c>
      <c r="AP151" s="53">
        <v>8</v>
      </c>
      <c r="AQ151" s="53">
        <v>15</v>
      </c>
      <c r="AR151" s="53">
        <v>15</v>
      </c>
      <c r="AS151" s="53">
        <v>8</v>
      </c>
      <c r="AT151" s="53">
        <v>11</v>
      </c>
      <c r="AU151" s="53">
        <v>10</v>
      </c>
      <c r="AV151" s="53">
        <v>8</v>
      </c>
      <c r="AW151" s="7">
        <v>9</v>
      </c>
      <c r="AX151" s="53">
        <v>10</v>
      </c>
      <c r="AY151" s="53">
        <v>12</v>
      </c>
      <c r="AZ151" s="53">
        <v>23</v>
      </c>
      <c r="BA151" s="53">
        <v>25</v>
      </c>
      <c r="BB151" s="144">
        <v>15</v>
      </c>
      <c r="BC151" s="39">
        <v>10</v>
      </c>
      <c r="BD151" s="39">
        <v>12</v>
      </c>
      <c r="BE151" s="39">
        <v>12</v>
      </c>
      <c r="BF151" s="39">
        <v>17</v>
      </c>
      <c r="BG151" s="39">
        <v>8</v>
      </c>
      <c r="BH151" s="39">
        <v>13</v>
      </c>
      <c r="BI151" s="2">
        <v>25</v>
      </c>
      <c r="BJ151" s="39">
        <v>20</v>
      </c>
      <c r="BK151" s="39">
        <v>12</v>
      </c>
      <c r="BL151" s="39">
        <v>13</v>
      </c>
      <c r="BM151" s="39">
        <v>11</v>
      </c>
      <c r="BN151" s="39">
        <v>12</v>
      </c>
      <c r="BO151" s="39">
        <v>10</v>
      </c>
      <c r="BP151" s="39">
        <v>11</v>
      </c>
      <c r="BQ151" s="39">
        <v>12</v>
      </c>
      <c r="BR151" s="39">
        <v>11</v>
      </c>
    </row>
    <row r="152" spans="1:70" s="2" customFormat="1" ht="12.75" customHeight="1">
      <c r="A152" s="112">
        <v>59015</v>
      </c>
      <c r="B152" s="57" t="s">
        <v>29</v>
      </c>
      <c r="C152" s="55"/>
      <c r="D152" s="39">
        <v>13</v>
      </c>
      <c r="E152" s="42">
        <v>23</v>
      </c>
      <c r="F152" s="39">
        <v>14</v>
      </c>
      <c r="G152" s="42">
        <v>10</v>
      </c>
      <c r="H152" s="42">
        <v>13</v>
      </c>
      <c r="I152" s="42">
        <v>15</v>
      </c>
      <c r="J152" s="42">
        <v>11</v>
      </c>
      <c r="K152" s="42">
        <v>14</v>
      </c>
      <c r="L152" s="39">
        <v>12</v>
      </c>
      <c r="M152" s="42">
        <v>12</v>
      </c>
      <c r="N152" s="42">
        <v>11</v>
      </c>
      <c r="O152" s="42">
        <v>28</v>
      </c>
      <c r="P152" s="42">
        <v>16</v>
      </c>
      <c r="Q152" s="42">
        <v>8</v>
      </c>
      <c r="R152" s="42">
        <v>9</v>
      </c>
      <c r="S152" s="42">
        <v>8</v>
      </c>
      <c r="T152" s="39">
        <v>11</v>
      </c>
      <c r="U152" s="42">
        <v>23</v>
      </c>
      <c r="V152" s="42">
        <v>16</v>
      </c>
      <c r="W152" s="42">
        <v>20</v>
      </c>
      <c r="X152" s="42">
        <v>28</v>
      </c>
      <c r="Y152" s="42">
        <v>12</v>
      </c>
      <c r="Z152" s="42">
        <v>14</v>
      </c>
      <c r="AA152" s="42">
        <v>14</v>
      </c>
      <c r="AB152" s="42">
        <v>16</v>
      </c>
      <c r="AC152" s="42">
        <v>10</v>
      </c>
      <c r="AD152" s="42">
        <v>10</v>
      </c>
      <c r="AE152" s="39">
        <v>19</v>
      </c>
      <c r="AF152" s="42">
        <v>21</v>
      </c>
      <c r="AG152" s="42">
        <v>14</v>
      </c>
      <c r="AH152" s="42">
        <v>14</v>
      </c>
      <c r="AI152" s="42">
        <v>16</v>
      </c>
      <c r="AJ152" s="42">
        <v>20</v>
      </c>
      <c r="AK152" s="115">
        <v>35</v>
      </c>
      <c r="AL152" s="115">
        <v>37</v>
      </c>
      <c r="AM152" s="39">
        <v>12</v>
      </c>
      <c r="AN152" s="42">
        <v>10</v>
      </c>
      <c r="AO152" s="39">
        <v>11</v>
      </c>
      <c r="AP152" s="42">
        <v>8</v>
      </c>
      <c r="AQ152" s="42">
        <v>15</v>
      </c>
      <c r="AR152" s="42">
        <v>15</v>
      </c>
      <c r="AS152" s="42">
        <v>8</v>
      </c>
      <c r="AT152" s="42">
        <v>11</v>
      </c>
      <c r="AU152" s="42">
        <v>10</v>
      </c>
      <c r="AV152" s="42">
        <v>8</v>
      </c>
      <c r="AW152" s="42">
        <v>9</v>
      </c>
      <c r="AX152" s="42">
        <v>10</v>
      </c>
      <c r="AY152" s="42">
        <v>12</v>
      </c>
      <c r="AZ152" s="42">
        <v>23</v>
      </c>
      <c r="BA152" s="42">
        <v>25</v>
      </c>
      <c r="BB152" s="42">
        <v>15</v>
      </c>
      <c r="BC152" s="42">
        <v>10</v>
      </c>
      <c r="BD152" s="42">
        <v>12</v>
      </c>
      <c r="BE152" s="42">
        <v>12</v>
      </c>
      <c r="BF152" s="42">
        <v>17</v>
      </c>
      <c r="BG152" s="42">
        <v>8</v>
      </c>
      <c r="BH152" s="42">
        <v>13</v>
      </c>
      <c r="BI152" s="115">
        <v>24</v>
      </c>
      <c r="BJ152" s="42">
        <v>21</v>
      </c>
      <c r="BK152" s="42">
        <v>12</v>
      </c>
      <c r="BL152" s="42">
        <v>13</v>
      </c>
      <c r="BM152" s="42">
        <v>11</v>
      </c>
      <c r="BN152" s="42">
        <v>12</v>
      </c>
      <c r="BO152" s="42">
        <v>10</v>
      </c>
      <c r="BP152" s="42">
        <v>11</v>
      </c>
      <c r="BQ152" s="42">
        <v>12</v>
      </c>
      <c r="BR152" s="42">
        <v>11</v>
      </c>
    </row>
    <row r="153" spans="1:70" s="2" customFormat="1" ht="10.5" customHeight="1">
      <c r="A153" s="112">
        <v>34684</v>
      </c>
      <c r="B153" s="75" t="s">
        <v>30</v>
      </c>
      <c r="C153" s="10" t="s">
        <v>37</v>
      </c>
      <c r="D153" s="39">
        <v>13</v>
      </c>
      <c r="E153" s="42">
        <v>23</v>
      </c>
      <c r="F153" s="39">
        <v>14</v>
      </c>
      <c r="G153" s="42">
        <v>10</v>
      </c>
      <c r="H153" s="42">
        <v>13</v>
      </c>
      <c r="I153" s="42">
        <v>15</v>
      </c>
      <c r="J153" s="42">
        <v>11</v>
      </c>
      <c r="K153" s="42">
        <v>14</v>
      </c>
      <c r="L153" s="39">
        <v>12</v>
      </c>
      <c r="M153" s="42">
        <v>12</v>
      </c>
      <c r="N153" s="42">
        <v>11</v>
      </c>
      <c r="O153" s="42">
        <v>28</v>
      </c>
      <c r="P153" s="42">
        <v>16</v>
      </c>
      <c r="Q153" s="42">
        <v>8</v>
      </c>
      <c r="R153" s="42">
        <v>9</v>
      </c>
      <c r="S153" s="42">
        <v>8</v>
      </c>
      <c r="T153" s="39">
        <v>11</v>
      </c>
      <c r="U153" s="42">
        <v>23</v>
      </c>
      <c r="V153" s="42">
        <v>16</v>
      </c>
      <c r="W153" s="42">
        <v>20</v>
      </c>
      <c r="X153" s="42">
        <v>28</v>
      </c>
      <c r="Y153" s="42">
        <v>12</v>
      </c>
      <c r="Z153" s="42">
        <v>14</v>
      </c>
      <c r="AA153" s="42">
        <v>14</v>
      </c>
      <c r="AB153" s="42">
        <v>16</v>
      </c>
      <c r="AC153" s="42">
        <v>10</v>
      </c>
      <c r="AD153" s="42">
        <v>10</v>
      </c>
      <c r="AE153" s="39">
        <v>19</v>
      </c>
      <c r="AF153" s="42">
        <v>21</v>
      </c>
      <c r="AG153" s="42">
        <v>14</v>
      </c>
      <c r="AH153" s="42">
        <v>14</v>
      </c>
      <c r="AI153" s="115">
        <v>17</v>
      </c>
      <c r="AJ153" s="42">
        <v>20</v>
      </c>
      <c r="AK153" s="115">
        <v>35</v>
      </c>
      <c r="AL153" s="114">
        <v>40</v>
      </c>
      <c r="AM153" s="39">
        <v>12</v>
      </c>
      <c r="AN153" s="42">
        <v>10</v>
      </c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42"/>
      <c r="BA153" s="42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</row>
    <row r="154" spans="1:70" s="2" customFormat="1" ht="10.5" customHeight="1">
      <c r="A154" s="112">
        <v>230179</v>
      </c>
      <c r="B154" s="57" t="s">
        <v>146</v>
      </c>
      <c r="C154" s="10"/>
      <c r="D154" s="39">
        <v>13</v>
      </c>
      <c r="E154" s="39">
        <v>23</v>
      </c>
      <c r="F154" s="39">
        <v>14</v>
      </c>
      <c r="G154" s="42">
        <v>10</v>
      </c>
      <c r="H154" s="42">
        <v>13</v>
      </c>
      <c r="I154" s="42">
        <v>15</v>
      </c>
      <c r="J154" s="42">
        <v>11</v>
      </c>
      <c r="K154" s="42">
        <v>14</v>
      </c>
      <c r="L154" s="115">
        <v>13</v>
      </c>
      <c r="M154" s="42">
        <v>12</v>
      </c>
      <c r="N154" s="42">
        <v>11</v>
      </c>
      <c r="O154" s="42">
        <v>28</v>
      </c>
      <c r="P154" s="42">
        <v>16</v>
      </c>
      <c r="Q154" s="42">
        <v>8</v>
      </c>
      <c r="R154" s="42">
        <v>9</v>
      </c>
      <c r="S154" s="42">
        <v>8</v>
      </c>
      <c r="T154" s="39">
        <v>11</v>
      </c>
      <c r="U154" s="42">
        <v>23</v>
      </c>
      <c r="V154" s="42">
        <v>16</v>
      </c>
      <c r="W154" s="42">
        <v>20</v>
      </c>
      <c r="X154" s="115">
        <v>29</v>
      </c>
      <c r="Y154" s="42">
        <v>12</v>
      </c>
      <c r="Z154" s="42">
        <v>14</v>
      </c>
      <c r="AA154" s="42">
        <v>14</v>
      </c>
      <c r="AB154" s="42">
        <v>16</v>
      </c>
      <c r="AC154" s="42">
        <v>10</v>
      </c>
      <c r="AD154" s="42">
        <v>10</v>
      </c>
      <c r="AE154" s="39">
        <v>19</v>
      </c>
      <c r="AF154" s="42">
        <v>21</v>
      </c>
      <c r="AG154" s="42">
        <v>14</v>
      </c>
      <c r="AH154" s="42">
        <v>14</v>
      </c>
      <c r="AI154" s="42">
        <v>16</v>
      </c>
      <c r="AJ154" s="148">
        <v>19</v>
      </c>
      <c r="AK154" s="149">
        <v>36</v>
      </c>
      <c r="AL154" s="147">
        <v>40</v>
      </c>
      <c r="AM154" s="149">
        <v>12</v>
      </c>
      <c r="AN154" s="149">
        <v>10</v>
      </c>
      <c r="AO154" s="39">
        <v>11</v>
      </c>
      <c r="AP154" s="42">
        <v>8</v>
      </c>
      <c r="AQ154" s="42">
        <v>15</v>
      </c>
      <c r="AR154" s="42">
        <v>15</v>
      </c>
      <c r="AS154" s="42">
        <v>8</v>
      </c>
      <c r="AT154" s="42">
        <v>11</v>
      </c>
      <c r="AU154" s="42">
        <v>10</v>
      </c>
      <c r="AV154" s="42">
        <v>8</v>
      </c>
      <c r="AW154" s="42">
        <v>9</v>
      </c>
      <c r="AX154" s="42">
        <v>10</v>
      </c>
      <c r="AY154" s="42">
        <v>12</v>
      </c>
      <c r="AZ154" s="42">
        <v>23</v>
      </c>
      <c r="BA154" s="42">
        <v>25</v>
      </c>
      <c r="BB154" s="42">
        <v>15</v>
      </c>
      <c r="BC154" s="42">
        <v>10</v>
      </c>
      <c r="BD154" s="42">
        <v>12</v>
      </c>
      <c r="BE154" s="42">
        <v>12</v>
      </c>
      <c r="BF154" s="42">
        <v>17</v>
      </c>
      <c r="BG154" s="42">
        <v>8</v>
      </c>
      <c r="BH154" s="42">
        <v>13</v>
      </c>
      <c r="BI154" s="39">
        <v>25</v>
      </c>
      <c r="BJ154" s="39">
        <v>20</v>
      </c>
      <c r="BK154" s="42">
        <v>12</v>
      </c>
      <c r="BL154" s="42">
        <v>13</v>
      </c>
      <c r="BM154" s="42">
        <v>11</v>
      </c>
      <c r="BN154" s="42">
        <v>12</v>
      </c>
      <c r="BO154" s="42">
        <v>10</v>
      </c>
      <c r="BP154" s="42">
        <v>11</v>
      </c>
      <c r="BQ154" s="42">
        <v>12</v>
      </c>
      <c r="BR154" s="42">
        <v>11</v>
      </c>
    </row>
    <row r="155" spans="1:70" s="212" customFormat="1" ht="12.75" customHeight="1" thickBot="1">
      <c r="A155" s="211"/>
      <c r="B155" s="211"/>
      <c r="C155" s="219"/>
      <c r="D155" s="211"/>
      <c r="E155" s="211"/>
      <c r="F155" s="211"/>
      <c r="G155" s="211"/>
      <c r="H155" s="211"/>
      <c r="I155" s="211"/>
      <c r="J155" s="211"/>
      <c r="K155" s="211"/>
      <c r="L155" s="211"/>
      <c r="M155" s="220"/>
      <c r="N155" s="220"/>
      <c r="O155" s="220"/>
      <c r="P155" s="211"/>
      <c r="Q155" s="221"/>
      <c r="R155" s="221"/>
      <c r="S155" s="211"/>
      <c r="T155" s="211"/>
      <c r="U155" s="211"/>
      <c r="V155" s="211"/>
      <c r="W155" s="211"/>
      <c r="X155" s="211"/>
      <c r="Y155" s="221"/>
      <c r="Z155" s="221"/>
      <c r="AA155" s="221"/>
      <c r="AB155" s="221"/>
      <c r="AC155" s="221"/>
      <c r="AD155" s="211"/>
      <c r="AE155" s="211"/>
      <c r="AF155" s="211"/>
      <c r="AG155" s="211"/>
      <c r="AH155" s="221"/>
      <c r="AI155" s="221"/>
      <c r="AJ155" s="221"/>
      <c r="AK155" s="221"/>
      <c r="AL155" s="221"/>
      <c r="AM155" s="211"/>
      <c r="AN155" s="21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221"/>
      <c r="BN155" s="221"/>
      <c r="BO155" s="221"/>
      <c r="BP155" s="221"/>
      <c r="BQ155" s="221"/>
      <c r="BR155" s="221"/>
    </row>
    <row r="156" spans="1:114" s="212" customFormat="1" ht="12.75" customHeight="1" thickBot="1">
      <c r="A156" s="211"/>
      <c r="B156" s="211"/>
      <c r="C156" s="219"/>
      <c r="D156" s="211"/>
      <c r="E156" s="211"/>
      <c r="F156" s="211"/>
      <c r="G156" s="211"/>
      <c r="H156" s="211"/>
      <c r="I156" s="211"/>
      <c r="J156" s="211"/>
      <c r="K156" s="211"/>
      <c r="L156" s="211"/>
      <c r="M156" s="220"/>
      <c r="N156" s="220"/>
      <c r="O156" s="220"/>
      <c r="P156" s="211"/>
      <c r="Q156" s="221"/>
      <c r="R156" s="221"/>
      <c r="S156" s="211"/>
      <c r="T156" s="211"/>
      <c r="U156" s="211"/>
      <c r="V156" s="211"/>
      <c r="W156" s="211"/>
      <c r="X156" s="211"/>
      <c r="Y156" s="221"/>
      <c r="Z156" s="221"/>
      <c r="AA156" s="221"/>
      <c r="AB156" s="221"/>
      <c r="AC156" s="221"/>
      <c r="AD156" s="211"/>
      <c r="AE156" s="211"/>
      <c r="AF156" s="211"/>
      <c r="AG156" s="211"/>
      <c r="AH156" s="221"/>
      <c r="AI156" s="221"/>
      <c r="AJ156" s="221"/>
      <c r="AK156" s="221"/>
      <c r="AL156" s="221"/>
      <c r="AM156" s="211"/>
      <c r="AN156" s="21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21"/>
      <c r="BD156" s="221"/>
      <c r="BE156" s="221"/>
      <c r="BF156" s="221"/>
      <c r="BG156" s="221"/>
      <c r="BH156" s="221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35"/>
      <c r="BT156" s="235"/>
      <c r="BU156" s="235"/>
      <c r="BV156" s="235"/>
      <c r="BW156" s="235"/>
      <c r="BX156" s="235"/>
      <c r="BY156" s="235"/>
      <c r="BZ156" s="235"/>
      <c r="CA156" s="235"/>
      <c r="CB156" s="235"/>
      <c r="CC156" s="235"/>
      <c r="CD156" s="235"/>
      <c r="CE156" s="235"/>
      <c r="CF156" s="235"/>
      <c r="CG156" s="235"/>
      <c r="CH156" s="235"/>
      <c r="CI156" s="235"/>
      <c r="CJ156" s="235"/>
      <c r="CK156" s="235"/>
      <c r="CL156" s="235"/>
      <c r="CM156" s="235"/>
      <c r="CN156" s="235"/>
      <c r="CO156" s="235"/>
      <c r="CP156" s="235"/>
      <c r="CQ156" s="235"/>
      <c r="CR156" s="235"/>
      <c r="CS156" s="235"/>
      <c r="CT156" s="235"/>
      <c r="CU156" s="235"/>
      <c r="CV156" s="235"/>
      <c r="CW156" s="235"/>
      <c r="CX156" s="235"/>
      <c r="CY156" s="235"/>
      <c r="CZ156" s="235"/>
      <c r="DA156" s="235"/>
      <c r="DB156" s="235"/>
      <c r="DC156" s="235"/>
      <c r="DD156" s="235"/>
      <c r="DE156" s="235"/>
      <c r="DF156" s="235"/>
      <c r="DG156" s="235"/>
      <c r="DH156" s="235"/>
      <c r="DI156" s="235"/>
      <c r="DJ156" s="235"/>
    </row>
    <row r="157" spans="1:40" s="212" customFormat="1" ht="12.75" customHeight="1">
      <c r="A157" s="217"/>
      <c r="B157" s="217"/>
      <c r="C157" s="213"/>
      <c r="D157" s="217"/>
      <c r="E157" s="217"/>
      <c r="F157" s="217"/>
      <c r="G157" s="217"/>
      <c r="H157" s="217"/>
      <c r="I157" s="217"/>
      <c r="J157" s="217"/>
      <c r="K157" s="217"/>
      <c r="L157" s="217"/>
      <c r="M157" s="218"/>
      <c r="N157" s="218"/>
      <c r="O157" s="218"/>
      <c r="P157" s="217"/>
      <c r="S157" s="217"/>
      <c r="T157" s="217"/>
      <c r="U157" s="217"/>
      <c r="V157" s="217"/>
      <c r="W157" s="217"/>
      <c r="X157" s="217"/>
      <c r="AD157" s="217"/>
      <c r="AE157" s="217"/>
      <c r="AF157" s="217"/>
      <c r="AG157" s="217"/>
      <c r="AM157" s="217"/>
      <c r="AN157" s="217"/>
    </row>
    <row r="158" spans="1:40" s="4" customFormat="1" ht="26.25">
      <c r="A158" s="226" t="s">
        <v>109</v>
      </c>
      <c r="B158" s="144"/>
      <c r="C158" s="165"/>
      <c r="D158" s="144"/>
      <c r="E158" s="144"/>
      <c r="F158" s="144"/>
      <c r="G158" s="144"/>
      <c r="H158" s="144"/>
      <c r="I158" s="144"/>
      <c r="J158" s="144"/>
      <c r="K158" s="144"/>
      <c r="L158" s="144"/>
      <c r="M158" s="149"/>
      <c r="N158" s="149"/>
      <c r="O158" s="149"/>
      <c r="P158" s="144"/>
      <c r="S158" s="144"/>
      <c r="T158" s="144"/>
      <c r="U158" s="144"/>
      <c r="V158" s="144"/>
      <c r="W158" s="144"/>
      <c r="X158" s="144"/>
      <c r="AD158" s="144"/>
      <c r="AE158" s="144"/>
      <c r="AF158" s="144"/>
      <c r="AG158" s="144"/>
      <c r="AM158" s="144"/>
      <c r="AN158" s="144"/>
    </row>
    <row r="159" s="2" customFormat="1" ht="11.25">
      <c r="C159" s="10"/>
    </row>
    <row r="160" spans="1:15" s="4" customFormat="1" ht="12">
      <c r="A160" s="349" t="s">
        <v>100</v>
      </c>
      <c r="B160" s="149" t="s">
        <v>14</v>
      </c>
      <c r="C160" s="190"/>
      <c r="D160" s="189">
        <v>14</v>
      </c>
      <c r="E160" s="189">
        <v>22</v>
      </c>
      <c r="F160" s="189">
        <v>15</v>
      </c>
      <c r="G160" s="189">
        <v>10</v>
      </c>
      <c r="H160" s="189">
        <v>14</v>
      </c>
      <c r="I160" s="189">
        <v>14</v>
      </c>
      <c r="J160" s="189">
        <v>11</v>
      </c>
      <c r="K160" s="189">
        <v>13</v>
      </c>
      <c r="L160" s="189">
        <v>11</v>
      </c>
      <c r="M160" s="189">
        <v>12</v>
      </c>
      <c r="N160" s="189">
        <v>11</v>
      </c>
      <c r="O160" s="189">
        <v>29</v>
      </c>
    </row>
    <row r="161" spans="1:114" s="46" customFormat="1" ht="12" thickBot="1">
      <c r="A161" s="140"/>
      <c r="B161" s="140"/>
      <c r="C161" s="139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  <c r="CO161" s="140"/>
      <c r="CP161" s="140"/>
      <c r="CQ161" s="140"/>
      <c r="CR161" s="140"/>
      <c r="CS161" s="140"/>
      <c r="CT161" s="140"/>
      <c r="CU161" s="140"/>
      <c r="CV161" s="140"/>
      <c r="CW161" s="140"/>
      <c r="CX161" s="140"/>
      <c r="CY161" s="140"/>
      <c r="CZ161" s="140"/>
      <c r="DA161" s="140"/>
      <c r="DB161" s="140"/>
      <c r="DC161" s="140"/>
      <c r="DD161" s="140"/>
      <c r="DE161" s="140"/>
      <c r="DF161" s="140"/>
      <c r="DG161" s="140"/>
      <c r="DH161" s="140"/>
      <c r="DI161" s="140"/>
      <c r="DJ161" s="140"/>
    </row>
    <row r="162" spans="1:114" s="7" customFormat="1" ht="12.75" customHeight="1">
      <c r="A162" s="175"/>
      <c r="C162" s="21"/>
      <c r="D162" s="2">
        <v>1</v>
      </c>
      <c r="E162" s="2">
        <v>2</v>
      </c>
      <c r="F162" s="2">
        <v>3</v>
      </c>
      <c r="G162" s="2">
        <v>4</v>
      </c>
      <c r="H162" s="2">
        <v>5</v>
      </c>
      <c r="I162" s="2">
        <v>6</v>
      </c>
      <c r="J162" s="2">
        <v>7</v>
      </c>
      <c r="K162" s="2">
        <v>8</v>
      </c>
      <c r="L162" s="2">
        <v>9</v>
      </c>
      <c r="M162" s="2">
        <v>10</v>
      </c>
      <c r="N162" s="2">
        <v>11</v>
      </c>
      <c r="O162" s="2">
        <v>12</v>
      </c>
      <c r="P162" s="2">
        <v>13</v>
      </c>
      <c r="Q162" s="2">
        <v>14</v>
      </c>
      <c r="R162" s="2">
        <v>15</v>
      </c>
      <c r="S162" s="2">
        <v>16</v>
      </c>
      <c r="T162" s="2">
        <v>17</v>
      </c>
      <c r="U162" s="2">
        <v>18</v>
      </c>
      <c r="V162" s="2">
        <v>19</v>
      </c>
      <c r="W162" s="2">
        <v>20</v>
      </c>
      <c r="X162" s="2">
        <v>21</v>
      </c>
      <c r="Y162" s="2">
        <v>22</v>
      </c>
      <c r="Z162" s="2">
        <v>23</v>
      </c>
      <c r="AA162" s="2">
        <v>24</v>
      </c>
      <c r="AB162" s="2">
        <v>25</v>
      </c>
      <c r="AC162" s="14" t="s">
        <v>0</v>
      </c>
      <c r="AD162" s="2">
        <v>27</v>
      </c>
      <c r="AE162" s="2">
        <v>28</v>
      </c>
      <c r="AF162" s="2">
        <v>29</v>
      </c>
      <c r="AG162" s="2">
        <v>30</v>
      </c>
      <c r="AH162" s="2">
        <v>31</v>
      </c>
      <c r="AI162" s="2">
        <v>32</v>
      </c>
      <c r="AJ162" s="2">
        <v>33</v>
      </c>
      <c r="AK162" s="2">
        <v>34</v>
      </c>
      <c r="AL162" s="2">
        <v>35</v>
      </c>
      <c r="AM162" s="2">
        <v>36</v>
      </c>
      <c r="AN162" s="2">
        <v>37</v>
      </c>
      <c r="AO162" s="2">
        <v>38</v>
      </c>
      <c r="AP162" s="2">
        <v>39</v>
      </c>
      <c r="AQ162" s="2">
        <v>40</v>
      </c>
      <c r="AR162" s="2">
        <v>41</v>
      </c>
      <c r="AS162" s="2">
        <v>42</v>
      </c>
      <c r="AT162" s="2">
        <v>43</v>
      </c>
      <c r="AU162" s="2">
        <v>44</v>
      </c>
      <c r="AV162" s="2">
        <v>45</v>
      </c>
      <c r="AW162" s="2">
        <v>46</v>
      </c>
      <c r="AX162" s="2">
        <v>47</v>
      </c>
      <c r="AY162" s="2">
        <v>48</v>
      </c>
      <c r="AZ162" s="2">
        <v>49</v>
      </c>
      <c r="BA162" s="2">
        <v>50</v>
      </c>
      <c r="BB162" s="2">
        <v>51</v>
      </c>
      <c r="BC162" s="2">
        <v>52</v>
      </c>
      <c r="BD162" s="2">
        <v>53</v>
      </c>
      <c r="BE162" s="2">
        <v>54</v>
      </c>
      <c r="BF162" s="2">
        <v>55</v>
      </c>
      <c r="BG162" s="2">
        <v>56</v>
      </c>
      <c r="BH162" s="2">
        <v>57</v>
      </c>
      <c r="BI162" s="2">
        <v>58</v>
      </c>
      <c r="BJ162" s="2">
        <v>59</v>
      </c>
      <c r="BK162" s="2">
        <v>60</v>
      </c>
      <c r="BL162" s="2">
        <v>61</v>
      </c>
      <c r="BM162" s="2">
        <v>62</v>
      </c>
      <c r="BN162" s="2">
        <v>63</v>
      </c>
      <c r="BO162" s="2">
        <v>64</v>
      </c>
      <c r="BP162" s="2">
        <v>65</v>
      </c>
      <c r="BQ162" s="2">
        <v>66</v>
      </c>
      <c r="BR162" s="2">
        <v>67</v>
      </c>
      <c r="BS162" s="7">
        <v>68</v>
      </c>
      <c r="BT162" s="7">
        <v>69</v>
      </c>
      <c r="BU162" s="7">
        <v>70</v>
      </c>
      <c r="BV162" s="7">
        <v>71</v>
      </c>
      <c r="BW162" s="7">
        <v>72</v>
      </c>
      <c r="BX162" s="7">
        <v>73</v>
      </c>
      <c r="BY162" s="7">
        <v>74</v>
      </c>
      <c r="BZ162" s="7">
        <v>75</v>
      </c>
      <c r="CA162" s="2">
        <v>76</v>
      </c>
      <c r="CB162" s="2">
        <v>77</v>
      </c>
      <c r="CC162" s="2">
        <v>78</v>
      </c>
      <c r="CD162" s="2">
        <v>79</v>
      </c>
      <c r="CE162" s="2">
        <v>80</v>
      </c>
      <c r="CF162" s="2">
        <v>81</v>
      </c>
      <c r="CG162" s="2">
        <v>82</v>
      </c>
      <c r="CH162" s="2">
        <v>83</v>
      </c>
      <c r="CI162" s="2">
        <v>84</v>
      </c>
      <c r="CJ162" s="2">
        <v>85</v>
      </c>
      <c r="CK162" s="2">
        <v>86</v>
      </c>
      <c r="CL162" s="2">
        <v>87</v>
      </c>
      <c r="CM162" s="2">
        <v>88</v>
      </c>
      <c r="CN162" s="2">
        <v>89</v>
      </c>
      <c r="CO162" s="2">
        <v>90</v>
      </c>
      <c r="CP162" s="2">
        <v>91</v>
      </c>
      <c r="CQ162" s="2">
        <v>92</v>
      </c>
      <c r="CR162" s="2">
        <v>93</v>
      </c>
      <c r="CS162" s="2">
        <v>94</v>
      </c>
      <c r="CT162" s="2">
        <v>95</v>
      </c>
      <c r="CU162" s="2">
        <v>96</v>
      </c>
      <c r="CV162" s="2">
        <v>97</v>
      </c>
      <c r="CW162" s="2">
        <v>98</v>
      </c>
      <c r="CX162" s="2">
        <v>99</v>
      </c>
      <c r="CY162" s="2">
        <v>100</v>
      </c>
      <c r="CZ162" s="2">
        <v>101</v>
      </c>
      <c r="DA162" s="2">
        <v>102</v>
      </c>
      <c r="DB162" s="2">
        <v>103</v>
      </c>
      <c r="DC162" s="2">
        <v>104</v>
      </c>
      <c r="DD162" s="2">
        <v>105</v>
      </c>
      <c r="DE162" s="2">
        <v>106</v>
      </c>
      <c r="DF162" s="2">
        <v>107</v>
      </c>
      <c r="DG162" s="2">
        <v>108</v>
      </c>
      <c r="DH162" s="2">
        <v>109</v>
      </c>
      <c r="DI162" s="2">
        <v>110</v>
      </c>
      <c r="DJ162" s="2">
        <v>111</v>
      </c>
    </row>
    <row r="163" spans="1:114" s="2" customFormat="1" ht="12.75" customHeight="1">
      <c r="A163" s="7"/>
      <c r="B163" s="7"/>
      <c r="C163" s="174"/>
      <c r="D163" s="2">
        <v>393</v>
      </c>
      <c r="E163" s="2">
        <v>390</v>
      </c>
      <c r="F163" s="2">
        <v>394</v>
      </c>
      <c r="G163" s="2">
        <v>391</v>
      </c>
      <c r="H163" s="11">
        <v>385</v>
      </c>
      <c r="I163" s="11">
        <v>385</v>
      </c>
      <c r="J163" s="2">
        <v>426</v>
      </c>
      <c r="K163" s="2">
        <v>388</v>
      </c>
      <c r="L163" s="11">
        <v>439</v>
      </c>
      <c r="M163" s="2">
        <v>389</v>
      </c>
      <c r="N163" s="2">
        <v>392</v>
      </c>
      <c r="O163" s="2">
        <v>389</v>
      </c>
      <c r="P163" s="11">
        <v>458</v>
      </c>
      <c r="Q163" s="2">
        <v>459</v>
      </c>
      <c r="R163" s="2">
        <v>459</v>
      </c>
      <c r="S163" s="2">
        <v>455</v>
      </c>
      <c r="T163" s="2">
        <v>454</v>
      </c>
      <c r="U163" s="2">
        <v>447</v>
      </c>
      <c r="V163" s="2">
        <v>437</v>
      </c>
      <c r="W163" s="2">
        <v>448</v>
      </c>
      <c r="X163" s="11">
        <v>449</v>
      </c>
      <c r="Y163" s="11">
        <v>464</v>
      </c>
      <c r="Z163" s="11">
        <v>464</v>
      </c>
      <c r="AA163" s="11">
        <v>464</v>
      </c>
      <c r="AB163" s="11">
        <v>464</v>
      </c>
      <c r="AC163" s="14" t="s">
        <v>2</v>
      </c>
      <c r="AD163" s="2" t="s">
        <v>3</v>
      </c>
      <c r="AE163" s="2" t="s">
        <v>4</v>
      </c>
      <c r="AF163" s="2" t="s">
        <v>4</v>
      </c>
      <c r="AG163" s="11">
        <v>456</v>
      </c>
      <c r="AH163" s="2">
        <v>607</v>
      </c>
      <c r="AI163" s="11">
        <v>576</v>
      </c>
      <c r="AJ163" s="11">
        <v>570</v>
      </c>
      <c r="AK163" s="11" t="s">
        <v>5</v>
      </c>
      <c r="AL163" s="11" t="s">
        <v>5</v>
      </c>
      <c r="AM163" s="2">
        <v>442</v>
      </c>
      <c r="AN163" s="2">
        <v>438</v>
      </c>
      <c r="AO163" s="24">
        <v>531</v>
      </c>
      <c r="AP163" s="24">
        <v>578</v>
      </c>
      <c r="AQ163" s="24">
        <v>395</v>
      </c>
      <c r="AR163" s="24">
        <v>395</v>
      </c>
      <c r="AS163" s="24">
        <v>590</v>
      </c>
      <c r="AT163" s="24">
        <v>537</v>
      </c>
      <c r="AU163" s="24">
        <v>641</v>
      </c>
      <c r="AV163" s="24">
        <v>472</v>
      </c>
      <c r="AW163" s="24">
        <v>406</v>
      </c>
      <c r="AX163" s="24">
        <v>511</v>
      </c>
      <c r="AY163" s="24">
        <v>425</v>
      </c>
      <c r="AZ163" s="24">
        <v>413</v>
      </c>
      <c r="BA163" s="24">
        <v>413</v>
      </c>
      <c r="BB163" s="24">
        <v>557</v>
      </c>
      <c r="BC163" s="24">
        <v>594</v>
      </c>
      <c r="BD163" s="24">
        <v>436</v>
      </c>
      <c r="BE163" s="24">
        <v>490</v>
      </c>
      <c r="BF163" s="24">
        <v>534</v>
      </c>
      <c r="BG163" s="24">
        <v>450</v>
      </c>
      <c r="BH163" s="24">
        <v>444</v>
      </c>
      <c r="BI163" s="24">
        <v>481</v>
      </c>
      <c r="BJ163" s="24">
        <v>520</v>
      </c>
      <c r="BK163" s="24">
        <v>446</v>
      </c>
      <c r="BL163" s="24">
        <v>617</v>
      </c>
      <c r="BM163" s="24">
        <v>568</v>
      </c>
      <c r="BN163" s="24">
        <v>487</v>
      </c>
      <c r="BO163" s="24">
        <v>572</v>
      </c>
      <c r="BP163" s="24">
        <v>640</v>
      </c>
      <c r="BQ163" s="24">
        <v>492</v>
      </c>
      <c r="BR163" s="24">
        <v>565</v>
      </c>
      <c r="BS163" s="7">
        <v>710</v>
      </c>
      <c r="BT163" s="7">
        <v>485</v>
      </c>
      <c r="BU163" s="7">
        <v>632</v>
      </c>
      <c r="BV163" s="7">
        <v>495</v>
      </c>
      <c r="BW163" s="7">
        <v>540</v>
      </c>
      <c r="BX163" s="7">
        <v>714</v>
      </c>
      <c r="BY163" s="7">
        <v>716</v>
      </c>
      <c r="BZ163" s="7">
        <v>717</v>
      </c>
      <c r="CA163" s="2">
        <v>505</v>
      </c>
      <c r="CB163" s="2">
        <v>556</v>
      </c>
      <c r="CC163" s="2">
        <v>549</v>
      </c>
      <c r="CD163" s="2">
        <v>589</v>
      </c>
      <c r="CE163" s="2">
        <v>522</v>
      </c>
      <c r="CF163" s="2">
        <v>494</v>
      </c>
      <c r="CG163" s="2">
        <v>533</v>
      </c>
      <c r="CH163" s="2">
        <v>636</v>
      </c>
      <c r="CI163" s="2">
        <v>575</v>
      </c>
      <c r="CJ163" s="2">
        <v>638</v>
      </c>
      <c r="CK163" s="2">
        <v>462</v>
      </c>
      <c r="CL163" s="2">
        <v>452</v>
      </c>
      <c r="CM163" s="2">
        <v>445</v>
      </c>
      <c r="CN163" s="2" t="s">
        <v>121</v>
      </c>
      <c r="CO163" s="2">
        <v>463</v>
      </c>
      <c r="CP163" s="2">
        <v>441</v>
      </c>
      <c r="CQ163" s="2" t="s">
        <v>120</v>
      </c>
      <c r="CR163" s="2">
        <v>525</v>
      </c>
      <c r="CS163" s="2">
        <v>712</v>
      </c>
      <c r="CT163" s="2">
        <v>593</v>
      </c>
      <c r="CU163" s="2">
        <v>650</v>
      </c>
      <c r="CV163" s="2">
        <v>532</v>
      </c>
      <c r="CW163" s="2">
        <v>715</v>
      </c>
      <c r="CX163" s="2">
        <v>504</v>
      </c>
      <c r="CY163" s="2">
        <v>513</v>
      </c>
      <c r="CZ163" s="2">
        <v>561</v>
      </c>
      <c r="DA163" s="2">
        <v>552</v>
      </c>
      <c r="DB163" s="2">
        <v>726</v>
      </c>
      <c r="DC163" s="2">
        <v>635</v>
      </c>
      <c r="DD163" s="2">
        <v>587</v>
      </c>
      <c r="DE163" s="2">
        <v>643</v>
      </c>
      <c r="DF163" s="2">
        <v>497</v>
      </c>
      <c r="DG163" s="2">
        <v>510</v>
      </c>
      <c r="DH163" s="2">
        <v>434</v>
      </c>
      <c r="DI163" s="2">
        <v>461</v>
      </c>
      <c r="DJ163" s="2">
        <v>435</v>
      </c>
    </row>
    <row r="164" spans="1:70" s="2" customFormat="1" ht="12.75" customHeight="1" thickBot="1">
      <c r="A164" s="7"/>
      <c r="B164" s="111"/>
      <c r="C164" s="21"/>
      <c r="F164" s="2" t="s">
        <v>1</v>
      </c>
      <c r="H164" s="11" t="s">
        <v>6</v>
      </c>
      <c r="I164" s="11" t="s">
        <v>7</v>
      </c>
      <c r="M164" s="2">
        <v>-1</v>
      </c>
      <c r="O164" s="2">
        <v>-2</v>
      </c>
      <c r="Q164" s="2" t="s">
        <v>6</v>
      </c>
      <c r="R164" s="2" t="s">
        <v>7</v>
      </c>
      <c r="Y164" s="11" t="s">
        <v>6</v>
      </c>
      <c r="Z164" s="11" t="s">
        <v>7</v>
      </c>
      <c r="AA164" s="11" t="s">
        <v>8</v>
      </c>
      <c r="AB164" s="11" t="s">
        <v>9</v>
      </c>
      <c r="AC164" s="14"/>
      <c r="AD164" s="2" t="s">
        <v>10</v>
      </c>
      <c r="AE164" s="2" t="s">
        <v>11</v>
      </c>
      <c r="AF164" s="2" t="s">
        <v>12</v>
      </c>
      <c r="AK164" s="11" t="s">
        <v>6</v>
      </c>
      <c r="AL164" s="11" t="s">
        <v>7</v>
      </c>
      <c r="AO164" s="27"/>
      <c r="AP164" s="27"/>
      <c r="AQ164" s="24" t="s">
        <v>16</v>
      </c>
      <c r="AR164" s="24" t="s">
        <v>17</v>
      </c>
      <c r="AS164" s="27"/>
      <c r="AT164" s="27"/>
      <c r="AU164" s="27"/>
      <c r="AV164" s="27"/>
      <c r="AW164" s="24" t="s">
        <v>18</v>
      </c>
      <c r="AX164" s="27"/>
      <c r="AY164" s="27"/>
      <c r="AZ164" s="24" t="s">
        <v>6</v>
      </c>
      <c r="BA164" s="24" t="s">
        <v>7</v>
      </c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2:70" s="343" customFormat="1" ht="12.75" customHeight="1" thickBot="1">
      <c r="B165" s="344"/>
      <c r="C165" s="345"/>
      <c r="AC165" s="346"/>
      <c r="AO165" s="347"/>
      <c r="AP165" s="347"/>
      <c r="AQ165" s="348"/>
      <c r="AR165" s="348"/>
      <c r="AS165" s="347"/>
      <c r="AT165" s="347"/>
      <c r="AU165" s="347"/>
      <c r="AV165" s="347"/>
      <c r="AW165" s="348"/>
      <c r="AX165" s="347"/>
      <c r="AY165" s="347"/>
      <c r="AZ165" s="348"/>
      <c r="BA165" s="348"/>
      <c r="BB165" s="347"/>
      <c r="BC165" s="347"/>
      <c r="BD165" s="347"/>
      <c r="BE165" s="347"/>
      <c r="BF165" s="347"/>
      <c r="BG165" s="347"/>
      <c r="BH165" s="347"/>
      <c r="BI165" s="347"/>
      <c r="BJ165" s="347"/>
      <c r="BK165" s="347"/>
      <c r="BL165" s="347"/>
      <c r="BM165" s="347"/>
      <c r="BN165" s="347"/>
      <c r="BO165" s="347"/>
      <c r="BP165" s="347"/>
      <c r="BQ165" s="347"/>
      <c r="BR165" s="347"/>
    </row>
    <row r="166" spans="2:70" s="7" customFormat="1" ht="12.75" customHeight="1">
      <c r="B166" s="111"/>
      <c r="C166" s="21"/>
      <c r="AC166" s="72"/>
      <c r="AO166" s="52"/>
      <c r="AP166" s="52"/>
      <c r="AQ166" s="53"/>
      <c r="AR166" s="53"/>
      <c r="AS166" s="52"/>
      <c r="AT166" s="52"/>
      <c r="AU166" s="52"/>
      <c r="AV166" s="52"/>
      <c r="AW166" s="53"/>
      <c r="AX166" s="52"/>
      <c r="AY166" s="52"/>
      <c r="AZ166" s="53"/>
      <c r="BA166" s="53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</row>
    <row r="167" spans="1:70" s="7" customFormat="1" ht="26.25" customHeight="1">
      <c r="A167" s="227" t="s">
        <v>148</v>
      </c>
      <c r="B167" s="111"/>
      <c r="C167" s="21"/>
      <c r="AC167" s="72"/>
      <c r="AO167" s="52"/>
      <c r="AP167" s="52"/>
      <c r="AQ167" s="53"/>
      <c r="AR167" s="53"/>
      <c r="AS167" s="52"/>
      <c r="AT167" s="52"/>
      <c r="AU167" s="52"/>
      <c r="AV167" s="52"/>
      <c r="AW167" s="53"/>
      <c r="AX167" s="52"/>
      <c r="AY167" s="52"/>
      <c r="AZ167" s="53"/>
      <c r="BA167" s="53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</row>
    <row r="168" spans="2:70" s="7" customFormat="1" ht="12.75" customHeight="1">
      <c r="B168" s="111"/>
      <c r="C168" s="21"/>
      <c r="AC168" s="72"/>
      <c r="AO168" s="52"/>
      <c r="AP168" s="52"/>
      <c r="AQ168" s="53"/>
      <c r="AR168" s="53"/>
      <c r="AS168" s="52"/>
      <c r="AT168" s="52"/>
      <c r="AU168" s="52"/>
      <c r="AV168" s="52"/>
      <c r="AW168" s="53"/>
      <c r="AX168" s="52"/>
      <c r="AY168" s="52"/>
      <c r="AZ168" s="53"/>
      <c r="BA168" s="53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</row>
    <row r="169" spans="1:70" s="7" customFormat="1" ht="12.75" customHeight="1">
      <c r="A169" s="253">
        <v>224541</v>
      </c>
      <c r="B169" s="335" t="s">
        <v>14</v>
      </c>
      <c r="C169" s="21" t="s">
        <v>118</v>
      </c>
      <c r="D169" s="247">
        <v>13</v>
      </c>
      <c r="E169" s="247">
        <v>23</v>
      </c>
      <c r="F169" s="247">
        <v>14</v>
      </c>
      <c r="G169" s="247">
        <v>10</v>
      </c>
      <c r="H169" s="350">
        <v>13</v>
      </c>
      <c r="I169" s="350">
        <v>17</v>
      </c>
      <c r="J169" s="247">
        <v>11</v>
      </c>
      <c r="K169" s="247">
        <v>13</v>
      </c>
      <c r="L169" s="247">
        <v>12</v>
      </c>
      <c r="M169" s="350">
        <v>14</v>
      </c>
      <c r="N169" s="350">
        <v>11</v>
      </c>
      <c r="O169" s="350">
        <v>13</v>
      </c>
      <c r="P169" s="350">
        <v>20</v>
      </c>
      <c r="Q169" s="350">
        <v>8</v>
      </c>
      <c r="R169" s="350">
        <v>9</v>
      </c>
      <c r="S169" s="248">
        <v>11</v>
      </c>
      <c r="T169" s="248">
        <v>11</v>
      </c>
      <c r="U169" s="248">
        <v>27</v>
      </c>
      <c r="V169" s="248">
        <v>15</v>
      </c>
      <c r="W169" s="248">
        <v>22</v>
      </c>
      <c r="X169" s="248">
        <v>28</v>
      </c>
      <c r="Y169" s="350">
        <v>15</v>
      </c>
      <c r="Z169" s="350">
        <v>15</v>
      </c>
      <c r="AA169" s="350">
        <v>15</v>
      </c>
      <c r="AB169" s="350">
        <v>18</v>
      </c>
      <c r="AC169" s="351" t="s">
        <v>149</v>
      </c>
      <c r="AD169" s="350">
        <v>10</v>
      </c>
      <c r="AE169" s="350">
        <v>21</v>
      </c>
      <c r="AF169" s="350">
        <v>23</v>
      </c>
      <c r="AG169" s="350">
        <v>15</v>
      </c>
      <c r="AH169" s="350">
        <v>13</v>
      </c>
      <c r="AI169" s="350">
        <v>18</v>
      </c>
      <c r="AJ169" s="350">
        <v>17</v>
      </c>
      <c r="AK169" s="350">
        <v>35</v>
      </c>
      <c r="AL169" s="350">
        <v>36</v>
      </c>
      <c r="AM169" s="350">
        <v>12</v>
      </c>
      <c r="AN169" s="350">
        <v>10</v>
      </c>
      <c r="AO169" s="352">
        <v>11</v>
      </c>
      <c r="AP169" s="352">
        <v>8</v>
      </c>
      <c r="AQ169" s="352">
        <v>15</v>
      </c>
      <c r="AR169" s="352">
        <v>16</v>
      </c>
      <c r="AS169" s="352">
        <v>8</v>
      </c>
      <c r="AT169" s="352">
        <v>11</v>
      </c>
      <c r="AU169" s="352">
        <v>10</v>
      </c>
      <c r="AV169" s="352">
        <v>8</v>
      </c>
      <c r="AW169" s="352">
        <v>11</v>
      </c>
      <c r="AX169" s="352">
        <v>9</v>
      </c>
      <c r="AY169" s="352">
        <v>12</v>
      </c>
      <c r="AZ169" s="352">
        <v>21</v>
      </c>
      <c r="BA169" s="352">
        <v>22</v>
      </c>
      <c r="BB169" s="352">
        <v>20</v>
      </c>
      <c r="BC169" s="352">
        <v>10</v>
      </c>
      <c r="BD169" s="352">
        <v>11</v>
      </c>
      <c r="BE169" s="352">
        <v>13</v>
      </c>
      <c r="BF169" s="352">
        <v>16</v>
      </c>
      <c r="BG169" s="352">
        <v>9</v>
      </c>
      <c r="BH169" s="352">
        <v>12</v>
      </c>
      <c r="BI169" s="352">
        <v>26</v>
      </c>
      <c r="BJ169" s="352">
        <v>19</v>
      </c>
      <c r="BK169" s="352">
        <v>15</v>
      </c>
      <c r="BL169" s="352">
        <v>12</v>
      </c>
      <c r="BM169" s="352">
        <v>11</v>
      </c>
      <c r="BN169" s="352">
        <v>13</v>
      </c>
      <c r="BO169" s="352">
        <v>11</v>
      </c>
      <c r="BP169" s="352">
        <v>12</v>
      </c>
      <c r="BQ169" s="352">
        <v>12</v>
      </c>
      <c r="BR169" s="352">
        <v>11</v>
      </c>
    </row>
    <row r="170" spans="2:70" s="7" customFormat="1" ht="12.75" customHeight="1" thickBot="1">
      <c r="B170" s="111"/>
      <c r="C170" s="21"/>
      <c r="AC170" s="72"/>
      <c r="AO170" s="52"/>
      <c r="AP170" s="52"/>
      <c r="AQ170" s="53"/>
      <c r="AR170" s="53"/>
      <c r="AS170" s="52"/>
      <c r="AT170" s="52"/>
      <c r="AU170" s="52"/>
      <c r="AV170" s="52"/>
      <c r="AW170" s="53"/>
      <c r="AX170" s="52"/>
      <c r="AY170" s="52"/>
      <c r="AZ170" s="53"/>
      <c r="BA170" s="53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</row>
    <row r="171" spans="2:70" s="343" customFormat="1" ht="12.75" customHeight="1" thickBot="1">
      <c r="B171" s="344"/>
      <c r="C171" s="345"/>
      <c r="AC171" s="346"/>
      <c r="AO171" s="347"/>
      <c r="AP171" s="347"/>
      <c r="AQ171" s="348"/>
      <c r="AR171" s="348"/>
      <c r="AS171" s="347"/>
      <c r="AT171" s="347"/>
      <c r="AU171" s="347"/>
      <c r="AV171" s="347"/>
      <c r="AW171" s="348"/>
      <c r="AX171" s="347"/>
      <c r="AY171" s="347"/>
      <c r="AZ171" s="348"/>
      <c r="BA171" s="348"/>
      <c r="BB171" s="347"/>
      <c r="BC171" s="347"/>
      <c r="BD171" s="347"/>
      <c r="BE171" s="347"/>
      <c r="BF171" s="347"/>
      <c r="BG171" s="347"/>
      <c r="BH171" s="347"/>
      <c r="BI171" s="347"/>
      <c r="BJ171" s="347"/>
      <c r="BK171" s="347"/>
      <c r="BL171" s="347"/>
      <c r="BM171" s="347"/>
      <c r="BN171" s="347"/>
      <c r="BO171" s="347"/>
      <c r="BP171" s="347"/>
      <c r="BQ171" s="347"/>
      <c r="BR171" s="347"/>
    </row>
    <row r="172" spans="2:70" s="7" customFormat="1" ht="12.75" customHeight="1">
      <c r="B172" s="111"/>
      <c r="C172" s="21"/>
      <c r="AC172" s="72"/>
      <c r="AO172" s="52"/>
      <c r="AP172" s="52"/>
      <c r="AQ172" s="53"/>
      <c r="AR172" s="53"/>
      <c r="AS172" s="52"/>
      <c r="AT172" s="52"/>
      <c r="AU172" s="52"/>
      <c r="AV172" s="52"/>
      <c r="AW172" s="53"/>
      <c r="AX172" s="52"/>
      <c r="AY172" s="52"/>
      <c r="AZ172" s="53"/>
      <c r="BA172" s="53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</row>
    <row r="173" spans="1:70" s="7" customFormat="1" ht="26.25" customHeight="1">
      <c r="A173" s="227" t="s">
        <v>152</v>
      </c>
      <c r="B173" s="111"/>
      <c r="C173" s="21"/>
      <c r="AC173" s="72"/>
      <c r="AO173" s="52"/>
      <c r="AP173" s="52"/>
      <c r="AQ173" s="53"/>
      <c r="AR173" s="53"/>
      <c r="AS173" s="52"/>
      <c r="AT173" s="52"/>
      <c r="AU173" s="52"/>
      <c r="AV173" s="52"/>
      <c r="AW173" s="53"/>
      <c r="AX173" s="52"/>
      <c r="AY173" s="52"/>
      <c r="AZ173" s="53"/>
      <c r="BA173" s="53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</row>
    <row r="174" spans="2:70" s="7" customFormat="1" ht="12.75" customHeight="1">
      <c r="B174" s="111"/>
      <c r="C174" s="21"/>
      <c r="AC174" s="72"/>
      <c r="AO174" s="52"/>
      <c r="AP174" s="52"/>
      <c r="AQ174" s="53"/>
      <c r="AR174" s="53"/>
      <c r="AS174" s="52"/>
      <c r="AT174" s="52"/>
      <c r="AU174" s="52"/>
      <c r="AV174" s="52"/>
      <c r="AW174" s="53"/>
      <c r="AX174" s="52"/>
      <c r="AY174" s="52"/>
      <c r="AZ174" s="53"/>
      <c r="BA174" s="53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</row>
    <row r="175" spans="1:70" s="7" customFormat="1" ht="12.75" customHeight="1">
      <c r="A175" s="356" t="s">
        <v>151</v>
      </c>
      <c r="B175" s="355" t="s">
        <v>14</v>
      </c>
      <c r="C175" s="21" t="s">
        <v>37</v>
      </c>
      <c r="D175" s="195">
        <v>13</v>
      </c>
      <c r="E175" s="195">
        <v>24</v>
      </c>
      <c r="F175" s="195">
        <v>13</v>
      </c>
      <c r="G175" s="195">
        <v>11</v>
      </c>
      <c r="H175" s="195">
        <v>16</v>
      </c>
      <c r="I175" s="195">
        <v>16</v>
      </c>
      <c r="J175" s="195">
        <v>11</v>
      </c>
      <c r="K175" s="195">
        <v>12</v>
      </c>
      <c r="L175" s="195">
        <v>11</v>
      </c>
      <c r="M175" s="195">
        <v>13</v>
      </c>
      <c r="N175" s="195">
        <v>11</v>
      </c>
      <c r="O175" s="195">
        <v>31</v>
      </c>
      <c r="P175" s="195">
        <v>17</v>
      </c>
      <c r="Q175" s="195">
        <v>9</v>
      </c>
      <c r="R175" s="195">
        <v>9</v>
      </c>
      <c r="S175" s="195">
        <v>11</v>
      </c>
      <c r="T175" s="195">
        <v>11</v>
      </c>
      <c r="U175" s="195">
        <v>25</v>
      </c>
      <c r="V175" s="195">
        <v>14</v>
      </c>
      <c r="W175" s="195">
        <v>20</v>
      </c>
      <c r="X175" s="195">
        <v>33</v>
      </c>
      <c r="Y175" s="195">
        <v>13</v>
      </c>
      <c r="Z175" s="195">
        <v>15</v>
      </c>
      <c r="AA175" s="195">
        <v>15</v>
      </c>
      <c r="AB175" s="195">
        <v>17</v>
      </c>
      <c r="AC175" s="357" t="s">
        <v>153</v>
      </c>
      <c r="AD175" s="195">
        <v>11</v>
      </c>
      <c r="AE175" s="195">
        <v>19</v>
      </c>
      <c r="AF175" s="195">
        <v>22</v>
      </c>
      <c r="AG175" s="195">
        <v>16</v>
      </c>
      <c r="AH175" s="195">
        <v>12</v>
      </c>
      <c r="AI175" s="195">
        <v>16</v>
      </c>
      <c r="AJ175" s="195">
        <v>18</v>
      </c>
      <c r="AK175" s="195">
        <v>33</v>
      </c>
      <c r="AL175" s="195">
        <v>36</v>
      </c>
      <c r="AM175" s="195">
        <v>13</v>
      </c>
      <c r="AN175" s="195">
        <v>10</v>
      </c>
      <c r="AO175" s="358">
        <v>10</v>
      </c>
      <c r="AP175" s="358">
        <v>8</v>
      </c>
      <c r="AQ175" s="358">
        <v>15</v>
      </c>
      <c r="AR175" s="358">
        <v>17</v>
      </c>
      <c r="AS175" s="358">
        <v>8</v>
      </c>
      <c r="AT175" s="358">
        <v>11</v>
      </c>
      <c r="AU175" s="358">
        <v>10</v>
      </c>
      <c r="AV175" s="358">
        <v>8</v>
      </c>
      <c r="AW175" s="358">
        <v>11</v>
      </c>
      <c r="AX175" s="358">
        <v>10</v>
      </c>
      <c r="AY175" s="358">
        <v>0</v>
      </c>
      <c r="AZ175" s="358">
        <v>22</v>
      </c>
      <c r="BA175" s="358">
        <v>23</v>
      </c>
      <c r="BB175" s="358">
        <v>19</v>
      </c>
      <c r="BC175" s="358">
        <v>11</v>
      </c>
      <c r="BD175" s="358">
        <v>12</v>
      </c>
      <c r="BE175" s="358">
        <v>12</v>
      </c>
      <c r="BF175" s="358">
        <v>17</v>
      </c>
      <c r="BG175" s="358">
        <v>7</v>
      </c>
      <c r="BH175" s="358">
        <v>12</v>
      </c>
      <c r="BI175" s="358">
        <v>22</v>
      </c>
      <c r="BJ175" s="358">
        <v>18</v>
      </c>
      <c r="BK175" s="358">
        <v>14</v>
      </c>
      <c r="BL175" s="358">
        <v>13</v>
      </c>
      <c r="BM175" s="358">
        <v>11</v>
      </c>
      <c r="BN175" s="358">
        <v>14</v>
      </c>
      <c r="BO175" s="358">
        <v>11</v>
      </c>
      <c r="BP175" s="358">
        <v>11</v>
      </c>
      <c r="BQ175" s="358">
        <v>11</v>
      </c>
      <c r="BR175" s="358">
        <v>11</v>
      </c>
    </row>
    <row r="176" spans="2:70" s="7" customFormat="1" ht="12.75" customHeight="1">
      <c r="B176" s="111"/>
      <c r="C176" s="21"/>
      <c r="AC176" s="72"/>
      <c r="AO176" s="52"/>
      <c r="AP176" s="52"/>
      <c r="AQ176" s="53"/>
      <c r="AR176" s="53"/>
      <c r="AS176" s="52"/>
      <c r="AT176" s="52"/>
      <c r="AU176" s="52"/>
      <c r="AV176" s="52"/>
      <c r="AW176" s="53"/>
      <c r="AX176" s="52"/>
      <c r="AY176" s="52"/>
      <c r="AZ176" s="53"/>
      <c r="BA176" s="53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</row>
    <row r="177" spans="2:70" s="7" customFormat="1" ht="12.75" customHeight="1">
      <c r="B177" s="111"/>
      <c r="C177" s="21"/>
      <c r="AC177" s="72"/>
      <c r="AO177" s="52"/>
      <c r="AP177" s="52"/>
      <c r="AQ177" s="53"/>
      <c r="AR177" s="53"/>
      <c r="AS177" s="52"/>
      <c r="AT177" s="52"/>
      <c r="AU177" s="52"/>
      <c r="AV177" s="52"/>
      <c r="AW177" s="53"/>
      <c r="AX177" s="52"/>
      <c r="AY177" s="52"/>
      <c r="AZ177" s="53"/>
      <c r="BA177" s="53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</row>
    <row r="178" spans="2:70" s="7" customFormat="1" ht="12.75" customHeight="1">
      <c r="B178" s="111"/>
      <c r="C178" s="21"/>
      <c r="AC178" s="72"/>
      <c r="AO178" s="52"/>
      <c r="AP178" s="52"/>
      <c r="AQ178" s="53"/>
      <c r="AR178" s="53"/>
      <c r="AS178" s="52"/>
      <c r="AT178" s="52"/>
      <c r="AU178" s="52"/>
      <c r="AV178" s="52"/>
      <c r="AW178" s="53"/>
      <c r="AX178" s="52"/>
      <c r="AY178" s="52"/>
      <c r="AZ178" s="53"/>
      <c r="BA178" s="53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</row>
    <row r="179" spans="1:114" s="26" customFormat="1" ht="12.75" customHeight="1" thickBot="1">
      <c r="A179" s="141"/>
      <c r="B179" s="210"/>
      <c r="C179" s="222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223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224"/>
      <c r="AP179" s="224"/>
      <c r="AQ179" s="225"/>
      <c r="AR179" s="225"/>
      <c r="AS179" s="224"/>
      <c r="AT179" s="224"/>
      <c r="AU179" s="224"/>
      <c r="AV179" s="224"/>
      <c r="AW179" s="225"/>
      <c r="AX179" s="224"/>
      <c r="AY179" s="224"/>
      <c r="AZ179" s="225"/>
      <c r="BA179" s="225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41"/>
      <c r="DI179" s="141"/>
      <c r="DJ179" s="141"/>
    </row>
    <row r="180" spans="1:70" s="7" customFormat="1" ht="20.25" customHeight="1">
      <c r="A180" s="205" t="s">
        <v>116</v>
      </c>
      <c r="B180" s="111"/>
      <c r="C180" s="21"/>
      <c r="AC180" s="72"/>
      <c r="AO180" s="52"/>
      <c r="AP180" s="52"/>
      <c r="AQ180" s="53"/>
      <c r="AR180" s="53"/>
      <c r="AS180" s="52"/>
      <c r="AT180" s="52"/>
      <c r="AU180" s="52"/>
      <c r="AV180" s="52"/>
      <c r="AW180" s="53"/>
      <c r="AX180" s="52"/>
      <c r="AY180" s="52"/>
      <c r="AZ180" s="53"/>
      <c r="BA180" s="53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</row>
    <row r="181" s="46" customFormat="1" ht="11.25">
      <c r="C181" s="70"/>
    </row>
    <row r="182" spans="1:114" s="31" customFormat="1" ht="12.75" customHeight="1">
      <c r="A182" s="150" t="s">
        <v>132</v>
      </c>
      <c r="B182" s="103"/>
      <c r="C182" s="104"/>
      <c r="D182" s="105">
        <v>13</v>
      </c>
      <c r="E182" s="105">
        <v>25</v>
      </c>
      <c r="F182" s="105">
        <v>14</v>
      </c>
      <c r="G182" s="105">
        <v>11</v>
      </c>
      <c r="H182" s="105">
        <v>11</v>
      </c>
      <c r="I182" s="105">
        <v>13</v>
      </c>
      <c r="J182" s="105">
        <v>12</v>
      </c>
      <c r="K182" s="105">
        <v>12</v>
      </c>
      <c r="L182" s="105">
        <v>12</v>
      </c>
      <c r="M182" s="105">
        <v>13</v>
      </c>
      <c r="N182" s="105">
        <v>14</v>
      </c>
      <c r="O182" s="105">
        <v>29</v>
      </c>
      <c r="P182" s="265">
        <v>18</v>
      </c>
      <c r="Q182" s="105">
        <v>9</v>
      </c>
      <c r="R182" s="105">
        <v>10</v>
      </c>
      <c r="S182" s="105">
        <v>11</v>
      </c>
      <c r="T182" s="105">
        <v>11</v>
      </c>
      <c r="U182" s="105">
        <v>25</v>
      </c>
      <c r="V182" s="105">
        <v>15</v>
      </c>
      <c r="W182" s="105">
        <v>18</v>
      </c>
      <c r="X182" s="105">
        <v>30</v>
      </c>
      <c r="Y182" s="105">
        <v>15</v>
      </c>
      <c r="Z182" s="105">
        <v>16</v>
      </c>
      <c r="AA182" s="265">
        <v>17</v>
      </c>
      <c r="AB182" s="105">
        <v>17</v>
      </c>
      <c r="AC182" s="105">
        <v>11</v>
      </c>
      <c r="AD182" s="105">
        <v>11</v>
      </c>
      <c r="AE182" s="105">
        <v>19</v>
      </c>
      <c r="AF182" s="105">
        <v>23</v>
      </c>
      <c r="AG182" s="105">
        <v>17</v>
      </c>
      <c r="AH182" s="105">
        <v>16</v>
      </c>
      <c r="AI182" s="105">
        <v>18</v>
      </c>
      <c r="AJ182" s="265">
        <v>18</v>
      </c>
      <c r="AK182" s="265">
        <v>37</v>
      </c>
      <c r="AL182" s="265">
        <v>40</v>
      </c>
      <c r="AM182" s="105">
        <v>12</v>
      </c>
      <c r="AN182" s="105">
        <v>12</v>
      </c>
      <c r="AO182" s="102">
        <v>11</v>
      </c>
      <c r="AP182" s="102">
        <v>9</v>
      </c>
      <c r="AQ182" s="102">
        <v>15</v>
      </c>
      <c r="AR182" s="102">
        <v>16</v>
      </c>
      <c r="AS182" s="102">
        <v>8</v>
      </c>
      <c r="AT182" s="102">
        <v>10</v>
      </c>
      <c r="AU182" s="102">
        <v>10</v>
      </c>
      <c r="AV182" s="102">
        <v>8</v>
      </c>
      <c r="AW182" s="102">
        <v>10</v>
      </c>
      <c r="AX182" s="102">
        <v>10</v>
      </c>
      <c r="AY182" s="102">
        <v>12</v>
      </c>
      <c r="AZ182" s="102">
        <v>21</v>
      </c>
      <c r="BA182" s="102">
        <v>23</v>
      </c>
      <c r="BB182" s="102">
        <v>16</v>
      </c>
      <c r="BC182" s="102">
        <v>10</v>
      </c>
      <c r="BD182" s="102">
        <v>12</v>
      </c>
      <c r="BE182" s="102">
        <v>12</v>
      </c>
      <c r="BF182" s="102">
        <v>16</v>
      </c>
      <c r="BG182" s="102">
        <v>8</v>
      </c>
      <c r="BH182" s="266">
        <v>13</v>
      </c>
      <c r="BI182" s="102">
        <v>25</v>
      </c>
      <c r="BJ182" s="102">
        <v>20</v>
      </c>
      <c r="BK182" s="102">
        <v>13</v>
      </c>
      <c r="BL182" s="102">
        <v>12</v>
      </c>
      <c r="BM182" s="102">
        <v>11</v>
      </c>
      <c r="BN182" s="102">
        <v>13</v>
      </c>
      <c r="BO182" s="102">
        <v>11</v>
      </c>
      <c r="BP182" s="102">
        <v>11</v>
      </c>
      <c r="BQ182" s="102">
        <v>12</v>
      </c>
      <c r="BR182" s="102">
        <v>12</v>
      </c>
      <c r="BS182" s="266">
        <v>36</v>
      </c>
      <c r="BT182" s="102">
        <v>15</v>
      </c>
      <c r="BU182" s="251">
        <v>9</v>
      </c>
      <c r="BV182" s="251">
        <v>16</v>
      </c>
      <c r="BW182" s="251">
        <v>12</v>
      </c>
      <c r="BX182" s="251">
        <v>24</v>
      </c>
      <c r="BY182" s="251">
        <v>26</v>
      </c>
      <c r="BZ182" s="251">
        <v>19</v>
      </c>
      <c r="CA182" s="251">
        <v>12</v>
      </c>
      <c r="CB182" s="251">
        <v>11</v>
      </c>
      <c r="CC182" s="251">
        <v>12</v>
      </c>
      <c r="CD182" s="251">
        <v>12</v>
      </c>
      <c r="CE182" s="251">
        <v>11</v>
      </c>
      <c r="CF182" s="251">
        <v>9</v>
      </c>
      <c r="CG182" s="193">
        <v>12</v>
      </c>
      <c r="CH182" s="251">
        <v>12</v>
      </c>
      <c r="CI182" s="251">
        <v>10</v>
      </c>
      <c r="CJ182" s="251">
        <v>11</v>
      </c>
      <c r="CK182" s="102">
        <v>11</v>
      </c>
      <c r="CL182" s="102">
        <v>30</v>
      </c>
      <c r="CM182" s="102">
        <v>12</v>
      </c>
      <c r="CN182" s="266">
        <v>14</v>
      </c>
      <c r="CO182" s="102">
        <v>24</v>
      </c>
      <c r="CP182" s="102">
        <v>13</v>
      </c>
      <c r="CQ182" s="102">
        <v>10</v>
      </c>
      <c r="CR182" s="102">
        <v>10</v>
      </c>
      <c r="CS182" s="145">
        <v>22</v>
      </c>
      <c r="CT182" s="251">
        <v>15</v>
      </c>
      <c r="CU182" s="251">
        <v>19</v>
      </c>
      <c r="CV182" s="251">
        <v>13</v>
      </c>
      <c r="CW182" s="145">
        <v>23</v>
      </c>
      <c r="CX182" s="251">
        <v>17</v>
      </c>
      <c r="CY182" s="251">
        <v>13</v>
      </c>
      <c r="CZ182" s="251">
        <v>15</v>
      </c>
      <c r="DA182" s="251">
        <v>24</v>
      </c>
      <c r="DB182" s="102">
        <v>12</v>
      </c>
      <c r="DC182" s="102">
        <v>23</v>
      </c>
      <c r="DD182" s="102">
        <v>18</v>
      </c>
      <c r="DE182" s="102">
        <v>10</v>
      </c>
      <c r="DF182" s="102">
        <v>14</v>
      </c>
      <c r="DG182" s="102">
        <v>17</v>
      </c>
      <c r="DH182" s="102">
        <v>9</v>
      </c>
      <c r="DI182" s="102">
        <v>12</v>
      </c>
      <c r="DJ182" s="102">
        <v>11</v>
      </c>
    </row>
    <row r="183" spans="1:114" s="2" customFormat="1" ht="12.75" customHeight="1">
      <c r="A183" s="84" t="s">
        <v>71</v>
      </c>
      <c r="B183" s="25"/>
      <c r="C183" s="106"/>
      <c r="D183" s="107">
        <v>13</v>
      </c>
      <c r="E183" s="107">
        <v>25</v>
      </c>
      <c r="F183" s="107">
        <v>14</v>
      </c>
      <c r="G183" s="107">
        <v>11</v>
      </c>
      <c r="H183" s="107">
        <v>11</v>
      </c>
      <c r="I183" s="107">
        <v>13</v>
      </c>
      <c r="J183" s="107">
        <v>12</v>
      </c>
      <c r="K183" s="107">
        <v>12</v>
      </c>
      <c r="L183" s="107">
        <v>12</v>
      </c>
      <c r="M183" s="107">
        <v>13</v>
      </c>
      <c r="N183" s="107">
        <v>14</v>
      </c>
      <c r="O183" s="107">
        <v>29</v>
      </c>
      <c r="P183" s="107">
        <v>17</v>
      </c>
      <c r="Q183" s="107">
        <v>9</v>
      </c>
      <c r="R183" s="107">
        <v>10</v>
      </c>
      <c r="S183" s="107">
        <v>11</v>
      </c>
      <c r="T183" s="107">
        <v>11</v>
      </c>
      <c r="U183" s="107">
        <v>25</v>
      </c>
      <c r="V183" s="107">
        <v>15</v>
      </c>
      <c r="W183" s="107">
        <v>18</v>
      </c>
      <c r="X183" s="107">
        <v>30</v>
      </c>
      <c r="Y183" s="107">
        <v>15</v>
      </c>
      <c r="Z183" s="107">
        <v>16</v>
      </c>
      <c r="AA183" s="107">
        <v>16</v>
      </c>
      <c r="AB183" s="107">
        <v>17</v>
      </c>
      <c r="AC183" s="107">
        <v>11</v>
      </c>
      <c r="AD183" s="107">
        <v>11</v>
      </c>
      <c r="AE183" s="107">
        <v>19</v>
      </c>
      <c r="AF183" s="107">
        <v>23</v>
      </c>
      <c r="AG183" s="107">
        <v>17</v>
      </c>
      <c r="AH183" s="107">
        <v>16</v>
      </c>
      <c r="AI183" s="107">
        <v>18</v>
      </c>
      <c r="AJ183" s="107">
        <v>17</v>
      </c>
      <c r="AK183" s="107">
        <v>38</v>
      </c>
      <c r="AL183" s="107">
        <v>39</v>
      </c>
      <c r="AM183" s="107">
        <v>12</v>
      </c>
      <c r="AN183" s="107">
        <v>12</v>
      </c>
      <c r="AO183" s="107">
        <v>11</v>
      </c>
      <c r="AP183" s="107">
        <v>9</v>
      </c>
      <c r="AQ183" s="107">
        <v>15</v>
      </c>
      <c r="AR183" s="107">
        <v>16</v>
      </c>
      <c r="AS183" s="107">
        <v>8</v>
      </c>
      <c r="AT183" s="107">
        <v>10</v>
      </c>
      <c r="AU183" s="107">
        <v>10</v>
      </c>
      <c r="AV183" s="107">
        <v>8</v>
      </c>
      <c r="AW183" s="107">
        <v>10</v>
      </c>
      <c r="AX183" s="107">
        <v>10</v>
      </c>
      <c r="AY183" s="107">
        <v>12</v>
      </c>
      <c r="AZ183" s="107">
        <v>21</v>
      </c>
      <c r="BA183" s="107">
        <v>23</v>
      </c>
      <c r="BB183" s="107">
        <v>16</v>
      </c>
      <c r="BC183" s="107">
        <v>10</v>
      </c>
      <c r="BD183" s="107">
        <v>12</v>
      </c>
      <c r="BE183" s="107">
        <v>12</v>
      </c>
      <c r="BF183" s="107">
        <v>16</v>
      </c>
      <c r="BG183" s="107">
        <v>8</v>
      </c>
      <c r="BH183" s="107">
        <v>12</v>
      </c>
      <c r="BI183" s="107">
        <v>25</v>
      </c>
      <c r="BJ183" s="107">
        <v>20</v>
      </c>
      <c r="BK183" s="107">
        <v>13</v>
      </c>
      <c r="BL183" s="107">
        <v>12</v>
      </c>
      <c r="BM183" s="107">
        <v>11</v>
      </c>
      <c r="BN183" s="107">
        <v>13</v>
      </c>
      <c r="BO183" s="107">
        <v>11</v>
      </c>
      <c r="BP183" s="107">
        <v>11</v>
      </c>
      <c r="BQ183" s="107">
        <v>12</v>
      </c>
      <c r="BR183" s="107">
        <v>12</v>
      </c>
      <c r="BS183" s="19">
        <v>35</v>
      </c>
      <c r="BT183" s="19">
        <v>15</v>
      </c>
      <c r="BU183" s="19">
        <v>9</v>
      </c>
      <c r="BV183" s="19">
        <v>16</v>
      </c>
      <c r="BW183" s="19">
        <v>12</v>
      </c>
      <c r="BX183" s="19">
        <v>24</v>
      </c>
      <c r="BY183" s="19">
        <v>26</v>
      </c>
      <c r="BZ183" s="19">
        <v>19</v>
      </c>
      <c r="CA183" s="19">
        <v>12</v>
      </c>
      <c r="CB183" s="19">
        <v>11</v>
      </c>
      <c r="CC183" s="19">
        <v>12</v>
      </c>
      <c r="CD183" s="19">
        <v>12</v>
      </c>
      <c r="CE183" s="19">
        <v>11</v>
      </c>
      <c r="CF183" s="19">
        <v>9</v>
      </c>
      <c r="CG183" s="19">
        <v>13</v>
      </c>
      <c r="CH183" s="19">
        <v>12</v>
      </c>
      <c r="CI183" s="19">
        <v>10</v>
      </c>
      <c r="CJ183" s="19">
        <v>11</v>
      </c>
      <c r="CK183" s="19">
        <v>11</v>
      </c>
      <c r="CL183" s="19">
        <v>30</v>
      </c>
      <c r="CM183" s="19">
        <v>12</v>
      </c>
      <c r="CN183" s="19">
        <v>13</v>
      </c>
      <c r="CO183" s="19">
        <v>24</v>
      </c>
      <c r="CP183" s="19">
        <v>13</v>
      </c>
      <c r="CQ183" s="19">
        <v>10</v>
      </c>
      <c r="CR183" s="19">
        <v>10</v>
      </c>
      <c r="CS183" s="19">
        <v>21</v>
      </c>
      <c r="CT183" s="19">
        <v>15</v>
      </c>
      <c r="CU183" s="19">
        <v>19</v>
      </c>
      <c r="CV183" s="19">
        <v>13</v>
      </c>
      <c r="CW183" s="19">
        <v>24</v>
      </c>
      <c r="CX183" s="19">
        <v>17</v>
      </c>
      <c r="CY183" s="19">
        <v>13</v>
      </c>
      <c r="CZ183" s="19">
        <v>15</v>
      </c>
      <c r="DA183" s="19">
        <v>24</v>
      </c>
      <c r="DB183" s="19">
        <v>12</v>
      </c>
      <c r="DC183" s="19">
        <v>23</v>
      </c>
      <c r="DD183" s="19">
        <v>18</v>
      </c>
      <c r="DE183" s="19">
        <v>10</v>
      </c>
      <c r="DF183" s="19">
        <v>14</v>
      </c>
      <c r="DG183" s="19">
        <v>17</v>
      </c>
      <c r="DH183" s="19">
        <v>9</v>
      </c>
      <c r="DI183" s="19">
        <v>12</v>
      </c>
      <c r="DJ183" s="19">
        <v>11</v>
      </c>
    </row>
    <row r="184" spans="1:40" s="7" customFormat="1" ht="12.75" customHeight="1">
      <c r="A184" s="97" t="s">
        <v>23</v>
      </c>
      <c r="B184" s="19"/>
      <c r="C184" s="21" t="s">
        <v>36</v>
      </c>
      <c r="D184" s="39">
        <v>13</v>
      </c>
      <c r="E184" s="42">
        <v>25</v>
      </c>
      <c r="F184" s="42">
        <v>14</v>
      </c>
      <c r="G184" s="39">
        <v>11</v>
      </c>
      <c r="H184" s="39">
        <v>11</v>
      </c>
      <c r="I184" s="42">
        <v>13</v>
      </c>
      <c r="J184" s="39">
        <v>12</v>
      </c>
      <c r="K184" s="39">
        <v>12</v>
      </c>
      <c r="L184" s="39">
        <v>12</v>
      </c>
      <c r="M184" s="42">
        <v>13</v>
      </c>
      <c r="N184" s="42">
        <v>14</v>
      </c>
      <c r="O184" s="42">
        <v>29</v>
      </c>
      <c r="P184" s="42">
        <v>17</v>
      </c>
      <c r="Q184" s="42">
        <v>9</v>
      </c>
      <c r="R184" s="42">
        <v>10</v>
      </c>
      <c r="S184" s="42">
        <v>11</v>
      </c>
      <c r="T184" s="42">
        <v>11</v>
      </c>
      <c r="U184" s="42">
        <v>25</v>
      </c>
      <c r="V184" s="42">
        <v>15</v>
      </c>
      <c r="W184" s="42">
        <v>18</v>
      </c>
      <c r="X184" s="42">
        <v>30</v>
      </c>
      <c r="Y184" s="42">
        <v>15</v>
      </c>
      <c r="Z184" s="42">
        <v>16</v>
      </c>
      <c r="AA184" s="42">
        <v>16</v>
      </c>
      <c r="AB184" s="42">
        <v>17</v>
      </c>
      <c r="AC184" s="42">
        <v>11</v>
      </c>
      <c r="AD184" s="42">
        <v>11</v>
      </c>
      <c r="AE184" s="42">
        <v>19</v>
      </c>
      <c r="AF184" s="42">
        <v>23</v>
      </c>
      <c r="AG184" s="42">
        <v>17</v>
      </c>
      <c r="AH184" s="42">
        <v>16</v>
      </c>
      <c r="AI184" s="42">
        <v>18</v>
      </c>
      <c r="AJ184" s="42">
        <v>17</v>
      </c>
      <c r="AK184" s="108" t="s">
        <v>40</v>
      </c>
      <c r="AL184" s="109" t="s">
        <v>40</v>
      </c>
      <c r="AM184" s="39">
        <v>12</v>
      </c>
      <c r="AN184" s="39">
        <v>12</v>
      </c>
    </row>
    <row r="185" spans="1:105" s="31" customFormat="1" ht="12.75" customHeight="1">
      <c r="A185" s="263"/>
      <c r="B185" s="264"/>
      <c r="C185" s="127"/>
      <c r="D185" s="265"/>
      <c r="E185" s="263" t="s">
        <v>134</v>
      </c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</row>
    <row r="186" spans="1:60" s="2" customFormat="1" ht="12.75" customHeight="1">
      <c r="A186" s="44">
        <v>57917</v>
      </c>
      <c r="B186" s="57" t="s">
        <v>14</v>
      </c>
      <c r="C186" s="55"/>
      <c r="D186" s="39">
        <v>13</v>
      </c>
      <c r="E186" s="42">
        <v>25</v>
      </c>
      <c r="F186" s="39">
        <v>14</v>
      </c>
      <c r="G186" s="39">
        <v>11</v>
      </c>
      <c r="H186" s="39">
        <v>11</v>
      </c>
      <c r="I186" s="42">
        <v>13</v>
      </c>
      <c r="J186" s="39">
        <v>12</v>
      </c>
      <c r="K186" s="39">
        <v>12</v>
      </c>
      <c r="L186" s="39">
        <v>12</v>
      </c>
      <c r="M186" s="42">
        <v>13</v>
      </c>
      <c r="N186" s="39">
        <v>14</v>
      </c>
      <c r="O186" s="39">
        <v>29</v>
      </c>
      <c r="P186" s="42">
        <v>17</v>
      </c>
      <c r="Q186" s="39">
        <v>9</v>
      </c>
      <c r="R186" s="39">
        <v>10</v>
      </c>
      <c r="S186" s="39">
        <v>11</v>
      </c>
      <c r="T186" s="39">
        <v>11</v>
      </c>
      <c r="U186" s="40">
        <v>24</v>
      </c>
      <c r="V186" s="39">
        <v>15</v>
      </c>
      <c r="W186" s="39">
        <v>18</v>
      </c>
      <c r="X186" s="39">
        <v>30</v>
      </c>
      <c r="Y186" s="39">
        <v>15</v>
      </c>
      <c r="Z186" s="39">
        <v>16</v>
      </c>
      <c r="AA186" s="42">
        <v>16</v>
      </c>
      <c r="AB186" s="39">
        <v>17</v>
      </c>
      <c r="AC186" s="43"/>
      <c r="AF186" s="7"/>
      <c r="AI186" s="7"/>
      <c r="AJ186" s="7"/>
      <c r="AK186" s="7"/>
      <c r="BH186" s="7"/>
    </row>
    <row r="187" spans="1:15" s="46" customFormat="1" ht="12">
      <c r="A187" s="209">
        <v>17929</v>
      </c>
      <c r="B187" s="208" t="s">
        <v>115</v>
      </c>
      <c r="C187" s="70"/>
      <c r="D187" s="144">
        <v>13</v>
      </c>
      <c r="E187" s="144">
        <v>25</v>
      </c>
      <c r="F187" s="144">
        <v>14</v>
      </c>
      <c r="G187" s="144">
        <v>11</v>
      </c>
      <c r="H187" s="144">
        <v>11</v>
      </c>
      <c r="I187" s="144">
        <v>13</v>
      </c>
      <c r="J187" s="144">
        <v>12</v>
      </c>
      <c r="K187" s="144">
        <v>12</v>
      </c>
      <c r="L187" s="144">
        <v>12</v>
      </c>
      <c r="M187" s="144">
        <v>13</v>
      </c>
      <c r="N187" s="144">
        <v>14</v>
      </c>
      <c r="O187" s="144">
        <v>29</v>
      </c>
    </row>
    <row r="188" spans="1:15" s="46" customFormat="1" ht="12">
      <c r="A188" s="209">
        <v>45587</v>
      </c>
      <c r="B188" s="208" t="s">
        <v>114</v>
      </c>
      <c r="C188" s="70"/>
      <c r="D188" s="144">
        <v>13</v>
      </c>
      <c r="E188" s="144">
        <v>25</v>
      </c>
      <c r="F188" s="144">
        <v>14</v>
      </c>
      <c r="G188" s="144">
        <v>11</v>
      </c>
      <c r="H188" s="144">
        <v>11</v>
      </c>
      <c r="I188" s="144">
        <v>13</v>
      </c>
      <c r="J188" s="144">
        <v>12</v>
      </c>
      <c r="K188" s="144">
        <v>12</v>
      </c>
      <c r="L188" s="144">
        <v>12</v>
      </c>
      <c r="M188" s="144">
        <v>13</v>
      </c>
      <c r="N188" s="144">
        <v>14</v>
      </c>
      <c r="O188" s="144">
        <v>29</v>
      </c>
    </row>
    <row r="189" spans="1:40" s="46" customFormat="1" ht="12">
      <c r="A189" s="207">
        <v>4715</v>
      </c>
      <c r="B189" s="206" t="s">
        <v>114</v>
      </c>
      <c r="C189" s="70"/>
      <c r="D189" s="144">
        <v>13</v>
      </c>
      <c r="E189" s="144">
        <v>25</v>
      </c>
      <c r="F189" s="145">
        <v>13</v>
      </c>
      <c r="G189" s="144">
        <v>11</v>
      </c>
      <c r="H189" s="144">
        <v>11</v>
      </c>
      <c r="I189" s="144">
        <v>13</v>
      </c>
      <c r="J189" s="144">
        <v>12</v>
      </c>
      <c r="K189" s="144">
        <v>12</v>
      </c>
      <c r="L189" s="144">
        <v>12</v>
      </c>
      <c r="M189" s="144">
        <v>13</v>
      </c>
      <c r="N189" s="144">
        <v>14</v>
      </c>
      <c r="O189" s="144">
        <v>29</v>
      </c>
      <c r="P189" s="144">
        <v>17</v>
      </c>
      <c r="Q189" s="144">
        <v>9</v>
      </c>
      <c r="R189" s="144">
        <v>10</v>
      </c>
      <c r="S189" s="144">
        <v>11</v>
      </c>
      <c r="T189" s="144">
        <v>11</v>
      </c>
      <c r="U189" s="144">
        <v>25</v>
      </c>
      <c r="V189" s="144">
        <v>15</v>
      </c>
      <c r="W189" s="144">
        <v>18</v>
      </c>
      <c r="X189" s="144">
        <v>30</v>
      </c>
      <c r="Y189" s="144">
        <v>15</v>
      </c>
      <c r="Z189" s="145">
        <v>15</v>
      </c>
      <c r="AA189" s="144">
        <v>16</v>
      </c>
      <c r="AB189" s="144">
        <v>17</v>
      </c>
      <c r="AC189" s="145">
        <v>12</v>
      </c>
      <c r="AD189" s="144">
        <v>11</v>
      </c>
      <c r="AE189" s="144">
        <v>19</v>
      </c>
      <c r="AF189" s="144">
        <v>23</v>
      </c>
      <c r="AG189" s="144">
        <v>17</v>
      </c>
      <c r="AH189" s="144">
        <v>16</v>
      </c>
      <c r="AI189" s="144">
        <v>18</v>
      </c>
      <c r="AJ189" s="144">
        <v>17</v>
      </c>
      <c r="AK189" s="145">
        <v>39</v>
      </c>
      <c r="AL189" s="145">
        <v>40</v>
      </c>
      <c r="AM189" s="144">
        <v>12</v>
      </c>
      <c r="AN189" s="144">
        <v>12</v>
      </c>
    </row>
    <row r="190" spans="1:40" s="46" customFormat="1" ht="12">
      <c r="A190" s="209">
        <v>2944</v>
      </c>
      <c r="B190" s="208" t="s">
        <v>114</v>
      </c>
      <c r="C190" s="70"/>
      <c r="D190" s="144">
        <v>13</v>
      </c>
      <c r="E190" s="144">
        <v>25</v>
      </c>
      <c r="F190" s="144">
        <v>14</v>
      </c>
      <c r="G190" s="144">
        <v>11</v>
      </c>
      <c r="H190" s="144">
        <v>11</v>
      </c>
      <c r="I190" s="144">
        <v>13</v>
      </c>
      <c r="J190" s="144">
        <v>12</v>
      </c>
      <c r="K190" s="144">
        <v>12</v>
      </c>
      <c r="L190" s="145">
        <v>11</v>
      </c>
      <c r="M190" s="144">
        <v>13</v>
      </c>
      <c r="N190" s="144">
        <v>14</v>
      </c>
      <c r="O190" s="144">
        <v>29</v>
      </c>
      <c r="P190" s="146">
        <v>19</v>
      </c>
      <c r="Q190" s="144">
        <v>9</v>
      </c>
      <c r="R190" s="144">
        <v>10</v>
      </c>
      <c r="S190" s="144">
        <v>11</v>
      </c>
      <c r="T190" s="144">
        <v>11</v>
      </c>
      <c r="U190" s="144">
        <v>25</v>
      </c>
      <c r="V190" s="144">
        <v>15</v>
      </c>
      <c r="W190" s="144">
        <v>18</v>
      </c>
      <c r="X190" s="144">
        <v>30</v>
      </c>
      <c r="Y190" s="144">
        <v>15</v>
      </c>
      <c r="Z190" s="144">
        <v>16</v>
      </c>
      <c r="AA190" s="144">
        <v>16</v>
      </c>
      <c r="AB190" s="144">
        <v>17</v>
      </c>
      <c r="AC190" s="144">
        <v>11</v>
      </c>
      <c r="AD190" s="144">
        <v>11</v>
      </c>
      <c r="AE190" s="144">
        <v>19</v>
      </c>
      <c r="AF190" s="144">
        <v>23</v>
      </c>
      <c r="AG190" s="144">
        <v>17</v>
      </c>
      <c r="AH190" s="144">
        <v>16</v>
      </c>
      <c r="AI190" s="144">
        <v>18</v>
      </c>
      <c r="AJ190" s="145">
        <v>16</v>
      </c>
      <c r="AK190" s="144">
        <v>38</v>
      </c>
      <c r="AL190" s="145">
        <v>40</v>
      </c>
      <c r="AM190" s="144">
        <v>12</v>
      </c>
      <c r="AN190" s="144">
        <v>12</v>
      </c>
    </row>
    <row r="191" spans="1:15" s="46" customFormat="1" ht="12">
      <c r="A191" s="209">
        <v>74147</v>
      </c>
      <c r="B191" s="208" t="s">
        <v>114</v>
      </c>
      <c r="C191" s="70"/>
      <c r="D191" s="144">
        <v>13</v>
      </c>
      <c r="E191" s="144">
        <v>25</v>
      </c>
      <c r="F191" s="144">
        <v>14</v>
      </c>
      <c r="G191" s="144">
        <v>11</v>
      </c>
      <c r="H191" s="144">
        <v>11</v>
      </c>
      <c r="I191" s="144">
        <v>13</v>
      </c>
      <c r="J191" s="144">
        <v>12</v>
      </c>
      <c r="K191" s="144">
        <v>12</v>
      </c>
      <c r="L191" s="144">
        <v>12</v>
      </c>
      <c r="M191" s="144">
        <v>13</v>
      </c>
      <c r="N191" s="144">
        <v>14</v>
      </c>
      <c r="O191" s="145">
        <v>30</v>
      </c>
    </row>
    <row r="192" spans="1:28" s="46" customFormat="1" ht="12">
      <c r="A192" s="209">
        <v>44083</v>
      </c>
      <c r="B192" s="208" t="s">
        <v>114</v>
      </c>
      <c r="C192" s="70"/>
      <c r="D192" s="144">
        <v>13</v>
      </c>
      <c r="E192" s="144">
        <v>25</v>
      </c>
      <c r="F192" s="144">
        <v>14</v>
      </c>
      <c r="G192" s="144">
        <v>11</v>
      </c>
      <c r="H192" s="144">
        <v>11</v>
      </c>
      <c r="I192" s="144">
        <v>13</v>
      </c>
      <c r="J192" s="144">
        <v>12</v>
      </c>
      <c r="K192" s="144">
        <v>12</v>
      </c>
      <c r="L192" s="144">
        <v>12</v>
      </c>
      <c r="M192" s="145">
        <v>14</v>
      </c>
      <c r="N192" s="144">
        <v>14</v>
      </c>
      <c r="O192" s="145">
        <v>30</v>
      </c>
      <c r="P192" s="144">
        <v>17</v>
      </c>
      <c r="Q192" s="144">
        <v>9</v>
      </c>
      <c r="R192" s="144">
        <v>10</v>
      </c>
      <c r="S192" s="144">
        <v>11</v>
      </c>
      <c r="T192" s="144">
        <v>11</v>
      </c>
      <c r="U192" s="144">
        <v>25</v>
      </c>
      <c r="V192" s="144">
        <v>15</v>
      </c>
      <c r="W192" s="144">
        <v>18</v>
      </c>
      <c r="X192" s="144">
        <v>30</v>
      </c>
      <c r="Y192" s="144">
        <v>15</v>
      </c>
      <c r="Z192" s="144">
        <v>16</v>
      </c>
      <c r="AA192" s="144">
        <v>16</v>
      </c>
      <c r="AB192" s="144">
        <v>17</v>
      </c>
    </row>
    <row r="193" spans="1:40" s="212" customFormat="1" ht="12">
      <c r="A193" s="209">
        <v>35727</v>
      </c>
      <c r="B193" s="214" t="s">
        <v>114</v>
      </c>
      <c r="C193" s="213"/>
      <c r="D193" s="144">
        <v>13</v>
      </c>
      <c r="E193" s="144">
        <v>25</v>
      </c>
      <c r="F193" s="144">
        <v>14</v>
      </c>
      <c r="G193" s="144">
        <v>11</v>
      </c>
      <c r="H193" s="144">
        <v>11</v>
      </c>
      <c r="I193" s="145">
        <v>14</v>
      </c>
      <c r="J193" s="144">
        <v>12</v>
      </c>
      <c r="K193" s="144">
        <v>12</v>
      </c>
      <c r="L193" s="144">
        <v>13</v>
      </c>
      <c r="M193" s="144">
        <v>13</v>
      </c>
      <c r="N193" s="145">
        <v>13</v>
      </c>
      <c r="O193" s="144">
        <v>29</v>
      </c>
      <c r="P193" s="145">
        <v>18</v>
      </c>
      <c r="Q193" s="144">
        <v>9</v>
      </c>
      <c r="R193" s="144">
        <v>10</v>
      </c>
      <c r="S193" s="144">
        <v>11</v>
      </c>
      <c r="T193" s="144">
        <v>11</v>
      </c>
      <c r="U193" s="145">
        <v>24</v>
      </c>
      <c r="V193" s="144">
        <v>15</v>
      </c>
      <c r="W193" s="144">
        <v>18</v>
      </c>
      <c r="X193" s="144">
        <v>30</v>
      </c>
      <c r="Y193" s="144">
        <v>15</v>
      </c>
      <c r="Z193" s="145">
        <v>15</v>
      </c>
      <c r="AA193" s="145">
        <v>17</v>
      </c>
      <c r="AB193" s="144">
        <v>17</v>
      </c>
      <c r="AC193" s="144">
        <v>11</v>
      </c>
      <c r="AD193" s="144">
        <v>11</v>
      </c>
      <c r="AE193" s="144">
        <v>19</v>
      </c>
      <c r="AF193" s="144">
        <v>23</v>
      </c>
      <c r="AG193" s="146">
        <v>15</v>
      </c>
      <c r="AH193" s="145">
        <v>15</v>
      </c>
      <c r="AI193" s="146">
        <v>20</v>
      </c>
      <c r="AJ193" s="144">
        <v>17</v>
      </c>
      <c r="AK193" s="146">
        <v>36</v>
      </c>
      <c r="AL193" s="145">
        <v>38</v>
      </c>
      <c r="AM193" s="144">
        <v>12</v>
      </c>
      <c r="AN193" s="144">
        <v>12</v>
      </c>
    </row>
    <row r="194" spans="1:114" s="46" customFormat="1" ht="12.75" thickBot="1">
      <c r="A194" s="210"/>
      <c r="B194" s="140"/>
      <c r="C194" s="139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  <c r="CL194" s="140"/>
      <c r="CM194" s="140"/>
      <c r="CN194" s="140"/>
      <c r="CO194" s="140"/>
      <c r="CP194" s="140"/>
      <c r="CQ194" s="140"/>
      <c r="CR194" s="140"/>
      <c r="CS194" s="140"/>
      <c r="CT194" s="140"/>
      <c r="CU194" s="140"/>
      <c r="CV194" s="140"/>
      <c r="CW194" s="140"/>
      <c r="CX194" s="140"/>
      <c r="CY194" s="140"/>
      <c r="CZ194" s="140"/>
      <c r="DA194" s="140"/>
      <c r="DB194" s="140"/>
      <c r="DC194" s="140"/>
      <c r="DD194" s="140"/>
      <c r="DE194" s="140"/>
      <c r="DF194" s="140"/>
      <c r="DG194" s="140"/>
      <c r="DH194" s="140"/>
      <c r="DI194" s="140"/>
      <c r="DJ194" s="140"/>
    </row>
    <row r="195" spans="1:28" s="46" customFormat="1" ht="12">
      <c r="A195" s="111"/>
      <c r="C195" s="70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</row>
    <row r="196" spans="1:34" s="46" customFormat="1" ht="12">
      <c r="A196" s="111"/>
      <c r="C196" s="70"/>
      <c r="D196" s="144"/>
      <c r="E196" s="144"/>
      <c r="F196" s="144"/>
      <c r="G196" s="144"/>
      <c r="H196" s="144"/>
      <c r="I196" s="215">
        <v>13</v>
      </c>
      <c r="J196" s="144"/>
      <c r="K196" s="144"/>
      <c r="L196" s="144"/>
      <c r="M196" s="144"/>
      <c r="N196" s="215">
        <v>14</v>
      </c>
      <c r="O196" s="144"/>
      <c r="P196" s="144"/>
      <c r="Q196" s="144"/>
      <c r="R196" s="144"/>
      <c r="S196" s="144"/>
      <c r="T196" s="144"/>
      <c r="U196" s="144"/>
      <c r="V196" s="144"/>
      <c r="W196" s="215">
        <v>18</v>
      </c>
      <c r="X196" s="215">
        <v>30</v>
      </c>
      <c r="Y196" s="144"/>
      <c r="Z196" s="215">
        <v>16</v>
      </c>
      <c r="AA196" s="144"/>
      <c r="AB196" s="144"/>
      <c r="AF196" s="216">
        <v>23</v>
      </c>
      <c r="AH196" s="216">
        <v>16</v>
      </c>
    </row>
    <row r="197" spans="1:3" s="2" customFormat="1" ht="13.5" customHeight="1">
      <c r="A197" s="2" t="s">
        <v>108</v>
      </c>
      <c r="C197" s="10"/>
    </row>
    <row r="198" s="2" customFormat="1" ht="13.5" customHeight="1">
      <c r="C198" s="10"/>
    </row>
    <row r="199" spans="1:13" s="4" customFormat="1" ht="12">
      <c r="A199" s="182" t="s">
        <v>102</v>
      </c>
      <c r="B199" s="144" t="s">
        <v>14</v>
      </c>
      <c r="C199" s="165"/>
      <c r="D199" s="144">
        <v>13</v>
      </c>
      <c r="E199" s="144">
        <v>25</v>
      </c>
      <c r="F199" s="144">
        <v>14</v>
      </c>
      <c r="G199" s="144">
        <v>11</v>
      </c>
      <c r="H199" s="144">
        <v>11</v>
      </c>
      <c r="I199" s="144">
        <v>13</v>
      </c>
      <c r="J199" s="144">
        <v>12</v>
      </c>
      <c r="K199" s="144">
        <v>12</v>
      </c>
      <c r="L199" s="144">
        <v>12</v>
      </c>
      <c r="M199" s="144"/>
    </row>
    <row r="200" spans="1:3" s="4" customFormat="1" ht="12">
      <c r="A200" s="177" t="s">
        <v>103</v>
      </c>
      <c r="B200" s="144" t="s">
        <v>28</v>
      </c>
      <c r="C200" s="165"/>
    </row>
    <row r="201" spans="1:3" s="4" customFormat="1" ht="12">
      <c r="A201" s="177" t="s">
        <v>104</v>
      </c>
      <c r="B201" s="144" t="s">
        <v>28</v>
      </c>
      <c r="C201" s="165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Airshows Downunder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Grierson</dc:creator>
  <cp:keywords/>
  <dc:description/>
  <cp:lastModifiedBy>David Grierson</cp:lastModifiedBy>
  <cp:lastPrinted>2009-05-30T07:10:13Z</cp:lastPrinted>
  <dcterms:created xsi:type="dcterms:W3CDTF">2007-08-20T02:25:05Z</dcterms:created>
  <dcterms:modified xsi:type="dcterms:W3CDTF">2010-10-21T01:15:29Z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